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ab\Dropbox\Jana-Shop\Nähsets-Arbeitsanleitungen\Bestellformulare\"/>
    </mc:Choice>
  </mc:AlternateContent>
  <xr:revisionPtr revIDLastSave="0" documentId="13_ncr:1_{3C0491B5-A96B-408D-A169-232DFD5AB8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stellformular" sheetId="1" r:id="rId1"/>
    <sheet name="Rüst-Lieferschein" sheetId="4" r:id="rId2"/>
    <sheet name="Tabelle2" sheetId="2" r:id="rId3"/>
    <sheet name="Tabelle3" sheetId="3" r:id="rId4"/>
  </sheets>
  <definedNames>
    <definedName name="_xlnm.Print_Area" localSheetId="0">Bestellformular!$A$1:$F$119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D35" i="4" l="1"/>
  <c r="D34" i="4"/>
  <c r="D33" i="4"/>
  <c r="D31" i="4"/>
  <c r="D32" i="4"/>
  <c r="D37" i="4"/>
  <c r="D36" i="4"/>
  <c r="D30" i="4"/>
  <c r="D29" i="4"/>
  <c r="D28" i="4"/>
  <c r="D27" i="4"/>
  <c r="E5" i="4"/>
  <c r="E4" i="4"/>
  <c r="E3" i="4"/>
  <c r="E2" i="4"/>
  <c r="F1" i="4"/>
  <c r="D38" i="4"/>
  <c r="D26" i="4"/>
  <c r="C7" i="4"/>
  <c r="F7" i="4"/>
  <c r="F2" i="1" l="1"/>
  <c r="F1" i="1"/>
  <c r="C14" i="1"/>
  <c r="A31" i="1"/>
  <c r="A33" i="1" l="1"/>
  <c r="A18" i="4"/>
  <c r="A80" i="1"/>
  <c r="F31" i="1"/>
  <c r="F80" i="1" s="1"/>
  <c r="D41" i="4"/>
  <c r="F33" i="1" l="1"/>
  <c r="F81" i="1" s="1"/>
  <c r="D40" i="4"/>
  <c r="D22" i="4"/>
  <c r="D24" i="4"/>
  <c r="D23" i="4"/>
  <c r="A81" i="1"/>
  <c r="F35" i="1"/>
  <c r="F82" i="1" s="1"/>
  <c r="A82" i="1"/>
  <c r="F36" i="1" l="1"/>
  <c r="F84" i="1"/>
  <c r="F86" i="1" l="1"/>
  <c r="F90" i="1" s="1"/>
</calcChain>
</file>

<file path=xl/sharedStrings.xml><?xml version="1.0" encoding="utf-8"?>
<sst xmlns="http://schemas.openxmlformats.org/spreadsheetml/2006/main" count="152" uniqueCount="96">
  <si>
    <t>Artikel</t>
  </si>
  <si>
    <t>Stk</t>
  </si>
  <si>
    <t>Zu bezahlender Betrag</t>
  </si>
  <si>
    <t>Vielen Dank für Ihren Auftrag.</t>
  </si>
  <si>
    <t>MwSt (keine)</t>
  </si>
  <si>
    <t>gelb</t>
  </si>
  <si>
    <t>info@jana-shop.ch</t>
  </si>
  <si>
    <t>Bestellformular per E-Mail senden an:</t>
  </si>
  <si>
    <t>Bestellformular für Nähset</t>
  </si>
  <si>
    <t>Doppel-Etui</t>
  </si>
  <si>
    <t>Etui XL kurz</t>
  </si>
  <si>
    <t>Etui M kurz</t>
  </si>
  <si>
    <t>Schlüsseletui - 1 Fach</t>
  </si>
  <si>
    <t>Schlüsseletui - 2 Fächer</t>
  </si>
  <si>
    <t>Reissverschluss und Zipper</t>
  </si>
  <si>
    <t>Strasse:</t>
  </si>
  <si>
    <t>hellgrün</t>
  </si>
  <si>
    <t>hellblau</t>
  </si>
  <si>
    <t>dunkelblau</t>
  </si>
  <si>
    <t>violett</t>
  </si>
  <si>
    <t>weiss</t>
  </si>
  <si>
    <t>orange</t>
  </si>
  <si>
    <t>rot</t>
  </si>
  <si>
    <t>beige</t>
  </si>
  <si>
    <t>dunkelbraun</t>
  </si>
  <si>
    <t>rosa</t>
  </si>
  <si>
    <t>pink</t>
  </si>
  <si>
    <t>schwarz</t>
  </si>
  <si>
    <r>
      <t>Bemerkungen</t>
    </r>
    <r>
      <rPr>
        <sz val="11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(zB. Schülername)</t>
    </r>
  </si>
  <si>
    <t>Bestelldatum</t>
  </si>
  <si>
    <t>Schule / Firma:</t>
  </si>
  <si>
    <t>Rechnungsadresse (nur ausfüllen wenn abweichend von Lieferadresse)</t>
  </si>
  <si>
    <t>Bestell-/ Lieferadresse:</t>
  </si>
  <si>
    <t>PLZ und Ort:</t>
  </si>
  <si>
    <t>Kontakt E-Mail:</t>
  </si>
  <si>
    <t>Telefon-Nummer:</t>
  </si>
  <si>
    <t>Zusammenfassung der Bestellung (gemäss nachstehenden Angaben)</t>
  </si>
  <si>
    <t>Total Bestellung</t>
  </si>
  <si>
    <t>Versandkosten (wenn Bestellung unter Fr. 100.-)</t>
  </si>
  <si>
    <t>gemäss nachstehender Liste</t>
  </si>
  <si>
    <t>Arbeitsanleitung</t>
  </si>
  <si>
    <t>Musteretui</t>
  </si>
  <si>
    <t>- 4 Stk gebrauchte Autogurten, 45 cm, in den Farben schwarz und grau</t>
  </si>
  <si>
    <t>Vorname / Name:</t>
  </si>
  <si>
    <t>- Feuerzeug oder Heisschneidegerät zum verschweissen der Schnittkanten</t>
  </si>
  <si>
    <t>Betrag vor Versand der Bestellung bezahlbar auf*:</t>
  </si>
  <si>
    <t>* Für Bestellungen für Schulen gewähren wir eine Frist von 30 Tagen nach Bestellung</t>
  </si>
  <si>
    <t>Sie benötigen zusätzlich (nicht im Nähset enthalten):</t>
  </si>
  <si>
    <t>Ein Nähset beinhaltet:</t>
  </si>
  <si>
    <t>Bemerkungen von der Bestellerin/dem Besteller:</t>
  </si>
  <si>
    <t>Anrede:</t>
  </si>
  <si>
    <t>Nr:</t>
  </si>
  <si>
    <t>Rüst-/ Lieferschein</t>
  </si>
  <si>
    <t>Gurtstücke aus gebrauchten Autogurten</t>
  </si>
  <si>
    <t>versch.Farben</t>
  </si>
  <si>
    <t>Farben</t>
  </si>
  <si>
    <t>Bestandteile</t>
  </si>
  <si>
    <t>Bemerkungen</t>
  </si>
  <si>
    <t>gerüstet</t>
  </si>
  <si>
    <t>Reissverschluss &amp; 1 Zipper</t>
  </si>
  <si>
    <t>Bereitgestellt durch:</t>
  </si>
  <si>
    <t>kontrolliert / verpackt:</t>
  </si>
  <si>
    <t>Datum Versand /Abholung:</t>
  </si>
  <si>
    <t>Bestellung vom:</t>
  </si>
  <si>
    <t>Total Nähset Doppeletui</t>
  </si>
  <si>
    <t>Total Doppeletui</t>
  </si>
  <si>
    <t>Doppeletui</t>
  </si>
  <si>
    <t>- 2 Stk Reissverschluss und 2 Reissverschlusszipper in den entsprechenden Farben</t>
  </si>
  <si>
    <t>Nähset Doppeletui</t>
  </si>
  <si>
    <t>- Nähnadeln (wir benützen Jeansnadeln 130/705 H-J)</t>
  </si>
  <si>
    <t>45 cm lang</t>
  </si>
  <si>
    <t>48 cm lang</t>
  </si>
  <si>
    <t>hellgrün &amp; hellblau</t>
  </si>
  <si>
    <t>gelb &amp; orange</t>
  </si>
  <si>
    <t>violett &amp; dunkelblau</t>
  </si>
  <si>
    <t>orange &amp; rot</t>
  </si>
  <si>
    <t>weiss &amp; pink</t>
  </si>
  <si>
    <t>beige &amp; dunkelbraun</t>
  </si>
  <si>
    <t>weiss &amp; rosa</t>
  </si>
  <si>
    <t>Bestellung / Rechnung Nähset Doppeletui</t>
  </si>
  <si>
    <t>Nähset</t>
  </si>
  <si>
    <t>- 2 Stk Reissverschluss und 2 Reissverschlusszipper in der entsprechenden Farbe</t>
  </si>
  <si>
    <t>Bitte füllen Sie zum Bestellen die gelben Felder aus</t>
  </si>
  <si>
    <t>- 2 Gurtstücke zum Probenähen</t>
  </si>
  <si>
    <t>/Stk**</t>
  </si>
  <si>
    <t>Arbeitsanleitung/ Schnittmuster**</t>
  </si>
  <si>
    <t>Arbeitsanleitung Doppeletui</t>
  </si>
  <si>
    <t>Musteretui / Doppeletui in der Farbe:</t>
  </si>
  <si>
    <t>- Fäden wir benützen „Seralon“ von Mettler oder „Allesnäher“ von Gütermann)</t>
  </si>
  <si>
    <t>2er Set</t>
  </si>
  <si>
    <t>- Fäden (wir benützen „Seralon“ von Mettler oder „Allesnäher“ von Gütermann)</t>
  </si>
  <si>
    <t>Gurtstücke zum Probenähen</t>
  </si>
  <si>
    <t>Doppeletui als Muster</t>
  </si>
  <si>
    <t>** Unsere Nähset versenden wir nur zusammen mit einer Arbeitsanleitung</t>
  </si>
  <si>
    <t>N21-09xxx</t>
  </si>
  <si>
    <t>Raiffeisenbank Regio Weinfelden, 8575 Bürglen TG, IBAN: CH14 8080 8009 8822 2143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</si>
</sst>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&quot;Fr.&quot;\ #,##0.00"/>
    <numFmt numFmtId="165" formatCode="&quot;CHF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0" fillId="0" borderId="0" xfId="0" applyFont="1"/>
    <xf numFmtId="14" fontId="0" fillId="0" borderId="0" xfId="0" applyNumberFormat="1" applyAlignment="1">
      <alignment horizontal="left"/>
    </xf>
    <xf numFmtId="4" fontId="1" fillId="0" borderId="0" xfId="0" applyNumberFormat="1" applyFont="1" applyAlignment="1">
      <alignment horizontal="left"/>
    </xf>
    <xf numFmtId="44" fontId="9" fillId="0" borderId="0" xfId="0" applyNumberFormat="1" applyFont="1"/>
    <xf numFmtId="0" fontId="0" fillId="0" borderId="0" xfId="0" quotePrefix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4" fontId="10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4" fontId="0" fillId="0" borderId="2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4" fillId="0" borderId="1" xfId="0" applyNumberFormat="1" applyFont="1" applyBorder="1" applyAlignment="1">
      <alignment horizontal="right"/>
    </xf>
    <xf numFmtId="4" fontId="5" fillId="0" borderId="0" xfId="1" applyNumberFormat="1" applyAlignment="1" applyProtection="1">
      <alignment horizontal="right"/>
    </xf>
    <xf numFmtId="0" fontId="13" fillId="0" borderId="0" xfId="0" applyFont="1"/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8" fillId="0" borderId="0" xfId="0" quotePrefix="1" applyFont="1"/>
    <xf numFmtId="4" fontId="14" fillId="0" borderId="0" xfId="0" applyNumberFormat="1" applyFont="1" applyAlignment="1">
      <alignment horizontal="right"/>
    </xf>
    <xf numFmtId="4" fontId="14" fillId="3" borderId="0" xfId="0" applyNumberFormat="1" applyFont="1" applyFill="1" applyAlignment="1">
      <alignment horizontal="center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left"/>
    </xf>
    <xf numFmtId="0" fontId="8" fillId="0" borderId="2" xfId="0" applyFont="1" applyBorder="1" applyAlignment="1">
      <alignment vertical="center"/>
    </xf>
    <xf numFmtId="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4" fontId="0" fillId="2" borderId="0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left"/>
      <protection locked="0"/>
    </xf>
    <xf numFmtId="4" fontId="17" fillId="0" borderId="0" xfId="0" applyNumberFormat="1" applyFont="1" applyAlignment="1">
      <alignment horizontal="center"/>
    </xf>
    <xf numFmtId="0" fontId="19" fillId="2" borderId="0" xfId="0" applyFont="1" applyFill="1"/>
    <xf numFmtId="0" fontId="0" fillId="2" borderId="0" xfId="0" applyFill="1"/>
    <xf numFmtId="0" fontId="2" fillId="3" borderId="0" xfId="0" applyFont="1" applyFill="1"/>
    <xf numFmtId="0" fontId="2" fillId="3" borderId="0" xfId="0" applyFont="1" applyFill="1" applyAlignment="1">
      <alignment wrapText="1"/>
    </xf>
    <xf numFmtId="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right"/>
    </xf>
    <xf numFmtId="0" fontId="18" fillId="3" borderId="0" xfId="0" applyFont="1" applyFill="1"/>
    <xf numFmtId="14" fontId="6" fillId="3" borderId="0" xfId="0" applyNumberFormat="1" applyFont="1" applyFill="1" applyAlignment="1">
      <alignment horizontal="left"/>
    </xf>
    <xf numFmtId="0" fontId="6" fillId="3" borderId="0" xfId="0" applyFont="1" applyFill="1"/>
    <xf numFmtId="0" fontId="12" fillId="3" borderId="0" xfId="0" applyFont="1" applyFill="1"/>
    <xf numFmtId="14" fontId="0" fillId="3" borderId="0" xfId="0" applyNumberFormat="1" applyFill="1" applyAlignment="1">
      <alignment horizontal="left"/>
    </xf>
    <xf numFmtId="0" fontId="0" fillId="3" borderId="0" xfId="0" applyNumberFormat="1" applyFill="1" applyAlignment="1">
      <alignment horizontal="left"/>
    </xf>
    <xf numFmtId="0" fontId="0" fillId="3" borderId="0" xfId="0" applyNumberFormat="1" applyFill="1" applyAlignment="1">
      <alignment horizontal="right"/>
    </xf>
    <xf numFmtId="0" fontId="9" fillId="0" borderId="0" xfId="0" quotePrefix="1" applyFont="1"/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4" fontId="8" fillId="0" borderId="13" xfId="0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2">
    <dxf>
      <fill>
        <patternFill>
          <bgColor rgb="FFFFFF66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90055</xdr:rowOff>
    </xdr:from>
    <xdr:to>
      <xdr:col>2</xdr:col>
      <xdr:colOff>808066</xdr:colOff>
      <xdr:row>56</xdr:row>
      <xdr:rowOff>99580</xdr:rowOff>
    </xdr:to>
    <xdr:pic>
      <xdr:nvPicPr>
        <xdr:cNvPr id="1025" name="Grafik 4" descr="Visitenkarte-vorne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899073"/>
          <a:ext cx="2865466" cy="1810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992852</xdr:colOff>
      <xdr:row>46</xdr:row>
      <xdr:rowOff>60613</xdr:rowOff>
    </xdr:from>
    <xdr:to>
      <xdr:col>5</xdr:col>
      <xdr:colOff>837162</xdr:colOff>
      <xdr:row>56</xdr:row>
      <xdr:rowOff>60613</xdr:rowOff>
    </xdr:to>
    <xdr:pic>
      <xdr:nvPicPr>
        <xdr:cNvPr id="1026" name="Grafik 5" descr="Visitenkarte-hinten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93102" y="10071388"/>
          <a:ext cx="294946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</xdr:colOff>
      <xdr:row>100</xdr:row>
      <xdr:rowOff>22860</xdr:rowOff>
    </xdr:from>
    <xdr:to>
      <xdr:col>5</xdr:col>
      <xdr:colOff>1005840</xdr:colOff>
      <xdr:row>118</xdr:row>
      <xdr:rowOff>43807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0BA930-2A9E-4779-926D-DB5FD6902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9575780"/>
          <a:ext cx="6240780" cy="3312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1205344</xdr:colOff>
      <xdr:row>5</xdr:row>
      <xdr:rowOff>198125</xdr:rowOff>
    </xdr:to>
    <xdr:pic>
      <xdr:nvPicPr>
        <xdr:cNvPr id="5" name="Grafik 4" descr="Visitenkarte-vorne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38744" cy="1098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1413164</xdr:colOff>
      <xdr:row>0</xdr:row>
      <xdr:rowOff>0</xdr:rowOff>
    </xdr:from>
    <xdr:to>
      <xdr:col>3</xdr:col>
      <xdr:colOff>163240</xdr:colOff>
      <xdr:row>5</xdr:row>
      <xdr:rowOff>180109</xdr:rowOff>
    </xdr:to>
    <xdr:pic>
      <xdr:nvPicPr>
        <xdr:cNvPr id="6" name="Grafik 5" descr="Visitenkarte-hinten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46564" y="0"/>
          <a:ext cx="1805003" cy="1080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jana-shop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zoomScaleNormal="100" workbookViewId="0">
      <selection activeCell="A17" sqref="A17"/>
    </sheetView>
  </sheetViews>
  <sheetFormatPr baseColWidth="10" defaultRowHeight="14.4" x14ac:dyDescent="0.3"/>
  <cols>
    <col min="1" max="1" width="7.6640625" customWidth="1"/>
    <col min="2" max="2" width="22.33203125" customWidth="1"/>
    <col min="3" max="3" width="15.6640625" customWidth="1"/>
    <col min="4" max="4" width="18.44140625" customWidth="1"/>
    <col min="5" max="5" width="12.44140625" style="4" customWidth="1"/>
    <col min="6" max="6" width="15" style="4" customWidth="1"/>
  </cols>
  <sheetData>
    <row r="1" spans="1:6" x14ac:dyDescent="0.3">
      <c r="A1" s="72" t="s">
        <v>82</v>
      </c>
      <c r="B1" s="73"/>
      <c r="C1" s="73"/>
      <c r="D1" s="3"/>
      <c r="E1" s="76"/>
      <c r="F1" s="77">
        <f>C60</f>
        <v>0</v>
      </c>
    </row>
    <row r="2" spans="1:6" x14ac:dyDescent="0.3">
      <c r="D2" s="3"/>
      <c r="E2" s="76"/>
      <c r="F2" s="78">
        <f>C65</f>
        <v>0</v>
      </c>
    </row>
    <row r="3" spans="1:6" s="2" customFormat="1" ht="18" x14ac:dyDescent="0.35">
      <c r="A3" s="74" t="s">
        <v>8</v>
      </c>
      <c r="B3" s="74"/>
      <c r="C3" s="74"/>
      <c r="D3" s="75" t="s">
        <v>66</v>
      </c>
      <c r="E3" s="5"/>
      <c r="F3" s="5"/>
    </row>
    <row r="4" spans="1:6" s="15" customFormat="1" ht="14.4" customHeight="1" x14ac:dyDescent="0.3">
      <c r="A4" s="15" t="s">
        <v>48</v>
      </c>
      <c r="C4" s="35"/>
      <c r="D4" s="34"/>
      <c r="E4" s="16"/>
      <c r="F4" s="16"/>
    </row>
    <row r="5" spans="1:6" s="15" customFormat="1" ht="14.4" customHeight="1" x14ac:dyDescent="0.3">
      <c r="B5" s="35" t="s">
        <v>42</v>
      </c>
      <c r="C5" s="35"/>
      <c r="D5" s="34"/>
      <c r="E5" s="16"/>
      <c r="F5" s="16"/>
    </row>
    <row r="6" spans="1:6" s="15" customFormat="1" ht="14.4" customHeight="1" x14ac:dyDescent="0.3">
      <c r="B6" s="35" t="s">
        <v>67</v>
      </c>
      <c r="C6" s="35"/>
      <c r="D6" s="34"/>
      <c r="E6" s="16"/>
      <c r="F6" s="16"/>
    </row>
    <row r="7" spans="1:6" s="15" customFormat="1" ht="14.4" customHeight="1" x14ac:dyDescent="0.3">
      <c r="B7" s="35" t="s">
        <v>83</v>
      </c>
      <c r="C7" s="35"/>
      <c r="D7" s="34"/>
      <c r="E7" s="16"/>
      <c r="F7" s="16"/>
    </row>
    <row r="8" spans="1:6" s="15" customFormat="1" ht="14.4" customHeight="1" x14ac:dyDescent="0.3">
      <c r="B8" s="35"/>
      <c r="C8" s="35"/>
      <c r="D8" s="34"/>
      <c r="E8" s="16"/>
      <c r="F8" s="16"/>
    </row>
    <row r="9" spans="1:6" s="15" customFormat="1" ht="14.4" customHeight="1" x14ac:dyDescent="0.3">
      <c r="A9" s="15" t="s">
        <v>47</v>
      </c>
      <c r="C9" s="35"/>
      <c r="D9" s="34"/>
      <c r="E9" s="16"/>
      <c r="F9" s="16"/>
    </row>
    <row r="10" spans="1:6" s="15" customFormat="1" ht="14.4" customHeight="1" x14ac:dyDescent="0.3">
      <c r="B10" s="35" t="s">
        <v>90</v>
      </c>
      <c r="C10" s="35"/>
      <c r="D10" s="34"/>
      <c r="E10" s="16"/>
      <c r="F10" s="16"/>
    </row>
    <row r="11" spans="1:6" s="15" customFormat="1" ht="14.4" customHeight="1" x14ac:dyDescent="0.3">
      <c r="B11" s="35" t="s">
        <v>69</v>
      </c>
      <c r="C11" s="35"/>
      <c r="D11" s="34"/>
      <c r="E11" s="16"/>
      <c r="F11" s="16"/>
    </row>
    <row r="12" spans="1:6" s="15" customFormat="1" ht="14.4" customHeight="1" x14ac:dyDescent="0.3">
      <c r="B12" s="35" t="s">
        <v>44</v>
      </c>
      <c r="C12" s="35"/>
      <c r="D12" s="34"/>
      <c r="E12" s="16"/>
      <c r="F12" s="16"/>
    </row>
    <row r="13" spans="1:6" s="15" customFormat="1" ht="14.4" customHeight="1" x14ac:dyDescent="0.3">
      <c r="C13" s="35"/>
      <c r="D13" s="34"/>
      <c r="E13" s="16"/>
      <c r="F13" s="16"/>
    </row>
    <row r="14" spans="1:6" ht="18" x14ac:dyDescent="0.35">
      <c r="A14" s="13" t="s">
        <v>68</v>
      </c>
      <c r="C14" s="20">
        <f>E31</f>
        <v>13</v>
      </c>
      <c r="D14" s="86" t="s">
        <v>84</v>
      </c>
    </row>
    <row r="15" spans="1:6" ht="6" customHeight="1" x14ac:dyDescent="0.35">
      <c r="A15" s="13"/>
    </row>
    <row r="16" spans="1:6" x14ac:dyDescent="0.3">
      <c r="A16" s="8" t="s">
        <v>1</v>
      </c>
      <c r="B16" s="3" t="s">
        <v>0</v>
      </c>
      <c r="C16" s="3" t="s">
        <v>14</v>
      </c>
      <c r="D16" s="3"/>
      <c r="E16" s="19" t="s">
        <v>28</v>
      </c>
      <c r="F16" s="6"/>
    </row>
    <row r="17" spans="1:6" s="33" customFormat="1" ht="23.4" customHeight="1" x14ac:dyDescent="0.3">
      <c r="A17" s="65"/>
      <c r="B17" s="32" t="s">
        <v>66</v>
      </c>
      <c r="C17" s="32" t="s">
        <v>72</v>
      </c>
      <c r="D17" s="32"/>
      <c r="E17" s="94"/>
      <c r="F17" s="99"/>
    </row>
    <row r="18" spans="1:6" s="33" customFormat="1" ht="23.4" customHeight="1" x14ac:dyDescent="0.3">
      <c r="A18" s="65"/>
      <c r="B18" s="32" t="s">
        <v>66</v>
      </c>
      <c r="C18" s="32" t="s">
        <v>74</v>
      </c>
      <c r="D18" s="32"/>
      <c r="E18" s="93"/>
      <c r="F18" s="100"/>
    </row>
    <row r="19" spans="1:6" s="33" customFormat="1" ht="23.4" customHeight="1" x14ac:dyDescent="0.3">
      <c r="A19" s="65"/>
      <c r="B19" s="32" t="s">
        <v>66</v>
      </c>
      <c r="C19" s="32" t="s">
        <v>78</v>
      </c>
      <c r="D19" s="32"/>
      <c r="E19" s="93"/>
      <c r="F19" s="100"/>
    </row>
    <row r="20" spans="1:6" s="33" customFormat="1" ht="23.4" customHeight="1" x14ac:dyDescent="0.3">
      <c r="A20" s="65"/>
      <c r="B20" s="32" t="s">
        <v>66</v>
      </c>
      <c r="C20" s="32" t="s">
        <v>76</v>
      </c>
      <c r="D20" s="32"/>
      <c r="E20" s="93"/>
      <c r="F20" s="100"/>
    </row>
    <row r="21" spans="1:6" s="33" customFormat="1" ht="23.4" customHeight="1" x14ac:dyDescent="0.3">
      <c r="A21" s="65"/>
      <c r="B21" s="32" t="s">
        <v>66</v>
      </c>
      <c r="C21" s="32" t="s">
        <v>73</v>
      </c>
      <c r="D21" s="32"/>
      <c r="E21" s="93"/>
      <c r="F21" s="100"/>
    </row>
    <row r="22" spans="1:6" s="33" customFormat="1" ht="23.4" customHeight="1" x14ac:dyDescent="0.3">
      <c r="A22" s="65"/>
      <c r="B22" s="32" t="s">
        <v>66</v>
      </c>
      <c r="C22" s="32" t="s">
        <v>75</v>
      </c>
      <c r="D22" s="32"/>
      <c r="E22" s="93"/>
      <c r="F22" s="100"/>
    </row>
    <row r="23" spans="1:6" s="33" customFormat="1" ht="23.4" customHeight="1" x14ac:dyDescent="0.3">
      <c r="A23" s="65"/>
      <c r="B23" s="32" t="s">
        <v>66</v>
      </c>
      <c r="C23" s="32" t="s">
        <v>77</v>
      </c>
      <c r="D23" s="32"/>
      <c r="E23" s="93"/>
      <c r="F23" s="100"/>
    </row>
    <row r="24" spans="1:6" s="33" customFormat="1" ht="23.4" customHeight="1" x14ac:dyDescent="0.3">
      <c r="A24" s="65"/>
      <c r="B24" s="32" t="s">
        <v>66</v>
      </c>
      <c r="C24" s="32"/>
      <c r="D24" s="32"/>
      <c r="E24" s="93"/>
      <c r="F24" s="100"/>
    </row>
    <row r="25" spans="1:6" s="33" customFormat="1" ht="23.4" customHeight="1" x14ac:dyDescent="0.3">
      <c r="A25" s="65"/>
      <c r="B25" s="32" t="s">
        <v>66</v>
      </c>
      <c r="C25" s="32"/>
      <c r="D25" s="32"/>
      <c r="E25" s="93"/>
      <c r="F25" s="100"/>
    </row>
    <row r="26" spans="1:6" s="33" customFormat="1" ht="23.4" customHeight="1" x14ac:dyDescent="0.3">
      <c r="A26" s="65"/>
      <c r="B26" s="32" t="s">
        <v>66</v>
      </c>
      <c r="C26" s="32"/>
      <c r="D26" s="32"/>
      <c r="E26" s="93"/>
      <c r="F26" s="100"/>
    </row>
    <row r="27" spans="1:6" s="33" customFormat="1" ht="23.4" customHeight="1" x14ac:dyDescent="0.3">
      <c r="A27" s="65"/>
      <c r="B27" s="32" t="s">
        <v>66</v>
      </c>
      <c r="C27" s="32"/>
      <c r="D27" s="32"/>
      <c r="E27" s="93"/>
      <c r="F27" s="100"/>
    </row>
    <row r="28" spans="1:6" s="33" customFormat="1" ht="23.4" customHeight="1" x14ac:dyDescent="0.3">
      <c r="A28" s="65"/>
      <c r="B28" s="32" t="s">
        <v>66</v>
      </c>
      <c r="C28" s="32"/>
      <c r="D28" s="32"/>
      <c r="E28" s="93"/>
      <c r="F28" s="100"/>
    </row>
    <row r="29" spans="1:6" s="33" customFormat="1" ht="23.4" customHeight="1" x14ac:dyDescent="0.3">
      <c r="A29" s="65"/>
      <c r="B29" s="32" t="s">
        <v>66</v>
      </c>
      <c r="C29" s="32"/>
      <c r="D29" s="32"/>
      <c r="E29" s="93"/>
      <c r="F29" s="100"/>
    </row>
    <row r="30" spans="1:6" s="17" customFormat="1" x14ac:dyDescent="0.3">
      <c r="A30" s="14"/>
      <c r="B30" s="15"/>
      <c r="C30" s="15"/>
      <c r="D30" s="15"/>
      <c r="E30" s="16"/>
      <c r="F30" s="16"/>
    </row>
    <row r="31" spans="1:6" s="17" customFormat="1" x14ac:dyDescent="0.3">
      <c r="A31" s="14">
        <f>SUM(A17:A30)</f>
        <v>0</v>
      </c>
      <c r="B31" s="15" t="s">
        <v>64</v>
      </c>
      <c r="C31" s="15"/>
      <c r="D31" s="15"/>
      <c r="E31" s="16">
        <v>13</v>
      </c>
      <c r="F31" s="9">
        <f>SUM(A31*E31)</f>
        <v>0</v>
      </c>
    </row>
    <row r="32" spans="1:6" s="17" customFormat="1" x14ac:dyDescent="0.3">
      <c r="A32" s="14"/>
      <c r="B32" s="15"/>
      <c r="C32" s="15"/>
      <c r="D32" s="15"/>
      <c r="E32" s="16"/>
      <c r="F32" s="9"/>
    </row>
    <row r="33" spans="1:6" x14ac:dyDescent="0.3">
      <c r="A33" s="7">
        <f>IF(A31&gt;0,1,0)</f>
        <v>0</v>
      </c>
      <c r="B33" t="s">
        <v>85</v>
      </c>
      <c r="D33" t="s">
        <v>66</v>
      </c>
      <c r="E33" s="4">
        <v>10</v>
      </c>
      <c r="F33" s="9">
        <f>SUM(A33*E33)</f>
        <v>0</v>
      </c>
    </row>
    <row r="34" spans="1:6" x14ac:dyDescent="0.3">
      <c r="A34" s="7"/>
      <c r="F34" s="9"/>
    </row>
    <row r="35" spans="1:6" x14ac:dyDescent="0.3">
      <c r="A35" s="101"/>
      <c r="B35" t="s">
        <v>92</v>
      </c>
      <c r="E35" s="4">
        <v>30</v>
      </c>
      <c r="F35" s="9">
        <f>SUM(A35*E35)</f>
        <v>0</v>
      </c>
    </row>
    <row r="36" spans="1:6" x14ac:dyDescent="0.3">
      <c r="A36" s="7"/>
      <c r="D36" s="23" t="s">
        <v>65</v>
      </c>
      <c r="E36" s="24"/>
      <c r="F36" s="24">
        <f>SUM(F31:F35)</f>
        <v>0</v>
      </c>
    </row>
    <row r="37" spans="1:6" x14ac:dyDescent="0.3">
      <c r="A37" s="7"/>
      <c r="F37" s="9"/>
    </row>
    <row r="38" spans="1:6" x14ac:dyDescent="0.3">
      <c r="A38" s="21" t="s">
        <v>93</v>
      </c>
      <c r="B38" s="21"/>
    </row>
    <row r="40" spans="1:6" x14ac:dyDescent="0.3">
      <c r="A40" t="s">
        <v>49</v>
      </c>
    </row>
    <row r="41" spans="1:6" x14ac:dyDescent="0.3">
      <c r="A41" s="66"/>
      <c r="B41" s="66"/>
      <c r="C41" s="66"/>
      <c r="D41" s="66"/>
      <c r="E41" s="67"/>
      <c r="F41" s="67"/>
    </row>
    <row r="42" spans="1:6" x14ac:dyDescent="0.3">
      <c r="A42" s="68"/>
      <c r="B42" s="68"/>
      <c r="C42" s="68"/>
      <c r="D42" s="68"/>
      <c r="E42" s="69"/>
      <c r="F42" s="69"/>
    </row>
    <row r="43" spans="1:6" x14ac:dyDescent="0.3">
      <c r="A43" s="66"/>
      <c r="B43" s="66"/>
      <c r="C43" s="66"/>
      <c r="D43" s="66"/>
      <c r="E43" s="67"/>
      <c r="F43" s="67"/>
    </row>
    <row r="44" spans="1:6" x14ac:dyDescent="0.3">
      <c r="A44" s="66"/>
      <c r="B44" s="66"/>
      <c r="C44" s="66"/>
      <c r="D44" s="66"/>
      <c r="E44" s="67"/>
      <c r="F44" s="67"/>
    </row>
    <row r="45" spans="1:6" x14ac:dyDescent="0.3">
      <c r="A45" s="38"/>
      <c r="B45" s="38"/>
      <c r="C45" s="38"/>
      <c r="D45" s="38"/>
      <c r="E45" s="39"/>
      <c r="F45" s="39"/>
    </row>
    <row r="58" spans="1:6" s="12" customFormat="1" ht="21" x14ac:dyDescent="0.4">
      <c r="A58" s="79" t="s">
        <v>79</v>
      </c>
      <c r="B58" s="80"/>
      <c r="C58" s="81"/>
      <c r="D58" s="82"/>
      <c r="E58" s="36" t="s">
        <v>51</v>
      </c>
      <c r="F58" s="37" t="s">
        <v>94</v>
      </c>
    </row>
    <row r="59" spans="1:6" x14ac:dyDescent="0.3">
      <c r="B59" s="18"/>
      <c r="D59" s="3"/>
    </row>
    <row r="60" spans="1:6" x14ac:dyDescent="0.3">
      <c r="A60" s="10" t="s">
        <v>29</v>
      </c>
      <c r="B60" s="1"/>
      <c r="C60" s="70"/>
      <c r="D60" s="3"/>
      <c r="F60" s="22" t="s">
        <v>7</v>
      </c>
    </row>
    <row r="61" spans="1:6" x14ac:dyDescent="0.3">
      <c r="D61" s="3"/>
      <c r="F61" s="30" t="s">
        <v>6</v>
      </c>
    </row>
    <row r="62" spans="1:6" x14ac:dyDescent="0.3">
      <c r="A62" s="10" t="s">
        <v>32</v>
      </c>
      <c r="D62" s="3"/>
    </row>
    <row r="63" spans="1:6" x14ac:dyDescent="0.3">
      <c r="A63" t="s">
        <v>30</v>
      </c>
      <c r="C63" s="97"/>
      <c r="D63" s="98"/>
    </row>
    <row r="64" spans="1:6" x14ac:dyDescent="0.3">
      <c r="A64" t="s">
        <v>50</v>
      </c>
      <c r="C64" s="95"/>
      <c r="D64" s="96"/>
    </row>
    <row r="65" spans="1:6" x14ac:dyDescent="0.3">
      <c r="A65" t="s">
        <v>43</v>
      </c>
      <c r="C65" s="95"/>
      <c r="D65" s="96"/>
    </row>
    <row r="66" spans="1:6" x14ac:dyDescent="0.3">
      <c r="A66" t="s">
        <v>15</v>
      </c>
      <c r="C66" s="95"/>
      <c r="D66" s="96"/>
      <c r="F66" s="71"/>
    </row>
    <row r="67" spans="1:6" x14ac:dyDescent="0.3">
      <c r="A67" t="s">
        <v>33</v>
      </c>
      <c r="C67" s="95"/>
      <c r="D67" s="96"/>
    </row>
    <row r="68" spans="1:6" x14ac:dyDescent="0.3">
      <c r="A68" t="s">
        <v>34</v>
      </c>
      <c r="C68" s="95"/>
      <c r="D68" s="96"/>
    </row>
    <row r="69" spans="1:6" x14ac:dyDescent="0.3">
      <c r="A69" t="s">
        <v>35</v>
      </c>
      <c r="C69" s="95"/>
      <c r="D69" s="96"/>
    </row>
    <row r="70" spans="1:6" x14ac:dyDescent="0.3">
      <c r="D70" s="3"/>
    </row>
    <row r="71" spans="1:6" x14ac:dyDescent="0.3">
      <c r="A71" t="s">
        <v>31</v>
      </c>
      <c r="D71" s="3"/>
    </row>
    <row r="72" spans="1:6" x14ac:dyDescent="0.3">
      <c r="A72" t="s">
        <v>30</v>
      </c>
      <c r="C72" s="97"/>
      <c r="D72" s="98"/>
    </row>
    <row r="73" spans="1:6" x14ac:dyDescent="0.3">
      <c r="B73" s="18"/>
      <c r="C73" s="95"/>
      <c r="D73" s="96"/>
    </row>
    <row r="74" spans="1:6" x14ac:dyDescent="0.3">
      <c r="A74" t="s">
        <v>15</v>
      </c>
      <c r="B74" s="18"/>
      <c r="C74" s="95"/>
      <c r="D74" s="96"/>
    </row>
    <row r="75" spans="1:6" x14ac:dyDescent="0.3">
      <c r="A75" t="s">
        <v>33</v>
      </c>
      <c r="B75" s="1"/>
      <c r="C75" s="95"/>
      <c r="D75" s="96"/>
    </row>
    <row r="76" spans="1:6" x14ac:dyDescent="0.3">
      <c r="D76" s="3"/>
    </row>
    <row r="77" spans="1:6" x14ac:dyDescent="0.3">
      <c r="D77" s="3"/>
    </row>
    <row r="78" spans="1:6" ht="15.6" x14ac:dyDescent="0.3">
      <c r="A78" s="31" t="s">
        <v>36</v>
      </c>
      <c r="D78" s="3"/>
    </row>
    <row r="79" spans="1:6" x14ac:dyDescent="0.3">
      <c r="D79" s="3"/>
    </row>
    <row r="80" spans="1:6" x14ac:dyDescent="0.3">
      <c r="A80" s="7">
        <f>A31</f>
        <v>0</v>
      </c>
      <c r="B80" t="s">
        <v>80</v>
      </c>
      <c r="C80" t="s">
        <v>66</v>
      </c>
      <c r="D80" s="15" t="s">
        <v>39</v>
      </c>
      <c r="F80" s="25">
        <f>F31</f>
        <v>0</v>
      </c>
    </row>
    <row r="81" spans="1:6" x14ac:dyDescent="0.3">
      <c r="A81" s="7">
        <f>A33</f>
        <v>0</v>
      </c>
      <c r="B81" t="s">
        <v>40</v>
      </c>
      <c r="C81" t="s">
        <v>66</v>
      </c>
      <c r="D81" s="15"/>
      <c r="F81" s="25">
        <f>F33</f>
        <v>0</v>
      </c>
    </row>
    <row r="82" spans="1:6" x14ac:dyDescent="0.3">
      <c r="A82" s="7">
        <f>A35</f>
        <v>0</v>
      </c>
      <c r="B82" t="s">
        <v>41</v>
      </c>
      <c r="C82" t="s">
        <v>66</v>
      </c>
      <c r="D82" s="15"/>
      <c r="F82" s="25">
        <f>F35</f>
        <v>0</v>
      </c>
    </row>
    <row r="83" spans="1:6" x14ac:dyDescent="0.3">
      <c r="A83" s="7"/>
      <c r="D83" s="3"/>
      <c r="F83" s="25"/>
    </row>
    <row r="84" spans="1:6" x14ac:dyDescent="0.3">
      <c r="D84" s="3"/>
      <c r="E84" s="25" t="s">
        <v>37</v>
      </c>
      <c r="F84" s="27">
        <f>SUM(F80:F83)</f>
        <v>0</v>
      </c>
    </row>
    <row r="85" spans="1:6" ht="6" customHeight="1" x14ac:dyDescent="0.3">
      <c r="D85" s="3"/>
      <c r="E85" s="25"/>
      <c r="F85" s="25"/>
    </row>
    <row r="86" spans="1:6" x14ac:dyDescent="0.3">
      <c r="D86" s="3"/>
      <c r="E86" s="25" t="s">
        <v>38</v>
      </c>
      <c r="F86" s="25">
        <f>IF(F84&gt;99.9,0,4)</f>
        <v>4</v>
      </c>
    </row>
    <row r="87" spans="1:6" ht="6" customHeight="1" x14ac:dyDescent="0.3">
      <c r="D87" s="3"/>
      <c r="E87" s="25"/>
      <c r="F87" s="25"/>
    </row>
    <row r="88" spans="1:6" x14ac:dyDescent="0.3">
      <c r="E88" s="22" t="s">
        <v>4</v>
      </c>
      <c r="F88" s="25">
        <v>0</v>
      </c>
    </row>
    <row r="89" spans="1:6" ht="6" customHeight="1" x14ac:dyDescent="0.3">
      <c r="E89" s="25"/>
      <c r="F89" s="28"/>
    </row>
    <row r="90" spans="1:6" ht="15" thickBot="1" x14ac:dyDescent="0.35">
      <c r="D90" s="10"/>
      <c r="E90" s="26" t="s">
        <v>2</v>
      </c>
      <c r="F90" s="29">
        <f>SUM(F84:F88)</f>
        <v>4</v>
      </c>
    </row>
    <row r="91" spans="1:6" ht="15" thickTop="1" x14ac:dyDescent="0.3">
      <c r="D91" s="3"/>
    </row>
    <row r="92" spans="1:6" x14ac:dyDescent="0.3">
      <c r="A92" t="s">
        <v>45</v>
      </c>
      <c r="D92" s="3"/>
    </row>
    <row r="93" spans="1:6" x14ac:dyDescent="0.3">
      <c r="A93" s="21" t="s">
        <v>46</v>
      </c>
      <c r="D93" s="3"/>
    </row>
    <row r="94" spans="1:6" x14ac:dyDescent="0.3">
      <c r="A94" s="21"/>
      <c r="D94" s="3"/>
    </row>
    <row r="95" spans="1:6" x14ac:dyDescent="0.3">
      <c r="A95" t="s">
        <v>95</v>
      </c>
      <c r="D95" s="3"/>
    </row>
    <row r="98" spans="1:4" x14ac:dyDescent="0.3">
      <c r="A98" t="s">
        <v>3</v>
      </c>
    </row>
    <row r="99" spans="1:4" x14ac:dyDescent="0.3">
      <c r="D99" s="3"/>
    </row>
  </sheetData>
  <sheetProtection algorithmName="SHA-512" hashValue="1i0prCuRzKnG773WCFBYyv2Xo9BoaN55aLEJPjvWxf9VZ9MP+Dhs0tel46ScWV3lrOdpHMXidJ7/gD+YyWwlTQ==" saltValue="jnlKw0KLQvlgZlxy9Sq6QA==" spinCount="100000" sheet="1" selectLockedCells="1"/>
  <mergeCells count="24">
    <mergeCell ref="C69:D69"/>
    <mergeCell ref="C72:D72"/>
    <mergeCell ref="C73:D73"/>
    <mergeCell ref="C74:D74"/>
    <mergeCell ref="C75:D75"/>
    <mergeCell ref="C68:D68"/>
    <mergeCell ref="C63:D63"/>
    <mergeCell ref="C64:D64"/>
    <mergeCell ref="C65:D65"/>
    <mergeCell ref="C66:D66"/>
    <mergeCell ref="C67:D67"/>
    <mergeCell ref="E17:F17"/>
    <mergeCell ref="E18:F18"/>
    <mergeCell ref="E19:F19"/>
    <mergeCell ref="E20:F20"/>
    <mergeCell ref="E21:F21"/>
    <mergeCell ref="E27:F27"/>
    <mergeCell ref="E28:F28"/>
    <mergeCell ref="E29:F29"/>
    <mergeCell ref="E22:F22"/>
    <mergeCell ref="E23:F23"/>
    <mergeCell ref="E24:F24"/>
    <mergeCell ref="E25:F25"/>
    <mergeCell ref="E26:F26"/>
  </mergeCells>
  <phoneticPr fontId="3" type="noConversion"/>
  <hyperlinks>
    <hyperlink ref="F61" r:id="rId1" xr:uid="{00000000-0004-0000-0000-000000000000}"/>
  </hyperlinks>
  <pageMargins left="0.51181102362204722" right="0.51181102362204722" top="0.39370078740157483" bottom="0.59055118110236227" header="0.31496062992125984" footer="0.31496062992125984"/>
  <pageSetup paperSize="9" fitToHeight="3" orientation="portrait" r:id="rId2"/>
  <headerFooter>
    <oddFooter>&amp;L&amp;8© manufaktur zaugg, Grubenackerstr. 3, 8575 Bürglen TG&amp;R&amp;8&amp;F-&amp;A</oddFooter>
  </headerFooter>
  <rowBreaks count="2" manualBreakCount="2">
    <brk id="45" max="5" man="1"/>
    <brk id="99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zoomScaleNormal="100" workbookViewId="0">
      <selection activeCell="A15" sqref="A15"/>
    </sheetView>
  </sheetViews>
  <sheetFormatPr baseColWidth="10" defaultRowHeight="14.4" x14ac:dyDescent="0.3"/>
  <cols>
    <col min="1" max="1" width="7.6640625" customWidth="1"/>
    <col min="2" max="2" width="28.88671875" customWidth="1"/>
    <col min="3" max="3" width="15.6640625" customWidth="1"/>
    <col min="4" max="4" width="11.109375" customWidth="1"/>
    <col min="5" max="5" width="14.109375" style="4" customWidth="1"/>
    <col min="6" max="6" width="14" style="4" customWidth="1"/>
  </cols>
  <sheetData>
    <row r="1" spans="1:6" x14ac:dyDescent="0.3">
      <c r="D1" s="3"/>
      <c r="E1" s="83" t="s">
        <v>63</v>
      </c>
      <c r="F1" s="83">
        <f>Bestellformular!C60</f>
        <v>0</v>
      </c>
    </row>
    <row r="2" spans="1:6" x14ac:dyDescent="0.3">
      <c r="D2" s="3"/>
      <c r="E2" s="84">
        <f>Bestellformular!C63</f>
        <v>0</v>
      </c>
      <c r="F2" s="85"/>
    </row>
    <row r="3" spans="1:6" x14ac:dyDescent="0.3">
      <c r="D3" s="3"/>
      <c r="E3" s="84">
        <f>Bestellformular!C65</f>
        <v>0</v>
      </c>
      <c r="F3" s="85"/>
    </row>
    <row r="4" spans="1:6" x14ac:dyDescent="0.3">
      <c r="D4" s="3"/>
      <c r="E4" s="84">
        <f>Bestellformular!C66</f>
        <v>0</v>
      </c>
      <c r="F4" s="85"/>
    </row>
    <row r="5" spans="1:6" x14ac:dyDescent="0.3">
      <c r="D5" s="3"/>
      <c r="E5" s="84">
        <f>Bestellformular!C67</f>
        <v>0</v>
      </c>
      <c r="F5" s="85"/>
    </row>
    <row r="6" spans="1:6" ht="17.399999999999999" customHeight="1" x14ac:dyDescent="0.3">
      <c r="D6" s="3"/>
      <c r="E6" s="61"/>
      <c r="F6" s="62"/>
    </row>
    <row r="7" spans="1:6" s="2" customFormat="1" ht="21" x14ac:dyDescent="0.4">
      <c r="A7" s="74" t="s">
        <v>52</v>
      </c>
      <c r="B7" s="74"/>
      <c r="C7" s="75" t="str">
        <f>Bestellformular!D3</f>
        <v>Doppeletui</v>
      </c>
      <c r="D7" s="11"/>
      <c r="E7" s="42" t="s">
        <v>51</v>
      </c>
      <c r="F7" s="37" t="str">
        <f>Bestellformular!F58</f>
        <v>N21-09xxx</v>
      </c>
    </row>
    <row r="8" spans="1:6" s="15" customFormat="1" ht="14.4" customHeight="1" x14ac:dyDescent="0.3">
      <c r="A8" s="15" t="s">
        <v>48</v>
      </c>
      <c r="C8" s="35"/>
      <c r="D8" s="34"/>
      <c r="E8" s="16"/>
      <c r="F8" s="16"/>
    </row>
    <row r="9" spans="1:6" s="15" customFormat="1" ht="14.4" customHeight="1" x14ac:dyDescent="0.3">
      <c r="B9" s="35" t="s">
        <v>42</v>
      </c>
      <c r="C9" s="35"/>
      <c r="D9" s="34"/>
      <c r="E9" s="16"/>
      <c r="F9" s="16"/>
    </row>
    <row r="10" spans="1:6" s="15" customFormat="1" ht="14.4" customHeight="1" x14ac:dyDescent="0.3">
      <c r="B10" s="35" t="s">
        <v>81</v>
      </c>
      <c r="C10" s="35"/>
      <c r="D10" s="34"/>
      <c r="E10" s="16"/>
      <c r="F10" s="16"/>
    </row>
    <row r="11" spans="1:6" s="15" customFormat="1" ht="14.4" customHeight="1" x14ac:dyDescent="0.3">
      <c r="B11" s="35" t="str">
        <f>Bestellformular!B7</f>
        <v>- 2 Gurtstücke zum Probenähen</v>
      </c>
      <c r="C11" s="35"/>
      <c r="D11" s="34"/>
      <c r="E11" s="16"/>
      <c r="F11" s="16"/>
    </row>
    <row r="12" spans="1:6" s="15" customFormat="1" ht="14.4" customHeight="1" x14ac:dyDescent="0.3">
      <c r="B12" s="35"/>
      <c r="C12" s="35"/>
      <c r="D12" s="34"/>
      <c r="E12" s="16"/>
      <c r="F12" s="16"/>
    </row>
    <row r="13" spans="1:6" s="15" customFormat="1" ht="14.4" customHeight="1" x14ac:dyDescent="0.3">
      <c r="A13" s="15" t="s">
        <v>47</v>
      </c>
      <c r="C13" s="35"/>
      <c r="D13" s="34"/>
      <c r="E13" s="16"/>
      <c r="F13" s="16"/>
    </row>
    <row r="14" spans="1:6" s="15" customFormat="1" ht="14.4" customHeight="1" x14ac:dyDescent="0.3">
      <c r="B14" s="35" t="s">
        <v>88</v>
      </c>
      <c r="C14" s="35"/>
      <c r="D14" s="34"/>
      <c r="E14" s="16"/>
      <c r="F14" s="16"/>
    </row>
    <row r="15" spans="1:6" s="15" customFormat="1" ht="14.4" customHeight="1" x14ac:dyDescent="0.3">
      <c r="B15" s="35" t="s">
        <v>69</v>
      </c>
      <c r="C15" s="35"/>
      <c r="D15" s="34"/>
      <c r="E15" s="16"/>
      <c r="F15" s="16"/>
    </row>
    <row r="16" spans="1:6" s="15" customFormat="1" ht="14.4" customHeight="1" x14ac:dyDescent="0.3">
      <c r="B16" s="35" t="s">
        <v>44</v>
      </c>
      <c r="C16" s="35"/>
      <c r="D16" s="34"/>
      <c r="E16" s="16"/>
      <c r="F16" s="16"/>
    </row>
    <row r="17" spans="1:6" s="15" customFormat="1" ht="14.4" customHeight="1" x14ac:dyDescent="0.3">
      <c r="C17" s="35"/>
      <c r="D17" s="34"/>
      <c r="E17" s="16"/>
      <c r="F17" s="16"/>
    </row>
    <row r="18" spans="1:6" ht="18" x14ac:dyDescent="0.35">
      <c r="A18" s="40">
        <f>Bestellformular!A31</f>
        <v>0</v>
      </c>
      <c r="B18" s="13" t="s">
        <v>66</v>
      </c>
      <c r="C18" s="20"/>
      <c r="D18" s="21"/>
    </row>
    <row r="19" spans="1:6" ht="6" customHeight="1" x14ac:dyDescent="0.35">
      <c r="A19" s="13"/>
    </row>
    <row r="20" spans="1:6" x14ac:dyDescent="0.3">
      <c r="A20" s="3" t="s">
        <v>56</v>
      </c>
      <c r="B20" s="3"/>
      <c r="C20" s="3" t="s">
        <v>57</v>
      </c>
      <c r="D20" s="8" t="s">
        <v>1</v>
      </c>
      <c r="E20" s="19" t="s">
        <v>55</v>
      </c>
      <c r="F20" s="6" t="s">
        <v>58</v>
      </c>
    </row>
    <row r="21" spans="1:6" x14ac:dyDescent="0.3">
      <c r="A21" s="3"/>
      <c r="B21" s="3"/>
      <c r="C21" s="3"/>
      <c r="D21" s="8"/>
      <c r="E21" s="19"/>
      <c r="F21" s="6"/>
    </row>
    <row r="22" spans="1:6" s="33" customFormat="1" ht="19.95" customHeight="1" x14ac:dyDescent="0.3">
      <c r="A22" s="60" t="s">
        <v>53</v>
      </c>
      <c r="B22" s="60"/>
      <c r="C22" s="60" t="s">
        <v>70</v>
      </c>
      <c r="D22" s="63">
        <f>SUM(A18*2)</f>
        <v>0</v>
      </c>
      <c r="E22" s="60" t="s">
        <v>27</v>
      </c>
      <c r="F22" s="43"/>
    </row>
    <row r="23" spans="1:6" s="33" customFormat="1" ht="19.95" customHeight="1" x14ac:dyDescent="0.3">
      <c r="A23" s="60" t="s">
        <v>53</v>
      </c>
      <c r="B23" s="60"/>
      <c r="C23" s="60" t="s">
        <v>70</v>
      </c>
      <c r="D23" s="44">
        <f>SUM(A18*2)</f>
        <v>0</v>
      </c>
      <c r="E23" s="60" t="s">
        <v>54</v>
      </c>
      <c r="F23" s="43"/>
    </row>
    <row r="24" spans="1:6" s="33" customFormat="1" ht="19.95" customHeight="1" x14ac:dyDescent="0.3">
      <c r="A24" s="60" t="s">
        <v>91</v>
      </c>
      <c r="B24" s="60"/>
      <c r="C24" s="60" t="s">
        <v>89</v>
      </c>
      <c r="D24" s="44">
        <f>A18</f>
        <v>0</v>
      </c>
      <c r="E24" s="60" t="s">
        <v>54</v>
      </c>
      <c r="F24" s="43"/>
    </row>
    <row r="25" spans="1:6" ht="16.2" customHeight="1" x14ac:dyDescent="0.3">
      <c r="A25" s="15"/>
      <c r="B25" s="15"/>
      <c r="C25" s="15"/>
      <c r="D25" s="44"/>
      <c r="E25" s="41"/>
      <c r="F25" s="43"/>
    </row>
    <row r="26" spans="1:6" s="33" customFormat="1" ht="19.95" customHeight="1" x14ac:dyDescent="0.3">
      <c r="A26" s="60" t="s">
        <v>59</v>
      </c>
      <c r="B26" s="60"/>
      <c r="C26" s="60" t="s">
        <v>71</v>
      </c>
      <c r="D26" s="64">
        <f>Bestellformular!A17</f>
        <v>0</v>
      </c>
      <c r="E26" s="60" t="s">
        <v>16</v>
      </c>
      <c r="F26" s="43"/>
    </row>
    <row r="27" spans="1:6" s="33" customFormat="1" ht="19.95" customHeight="1" x14ac:dyDescent="0.3">
      <c r="A27" s="60" t="s">
        <v>59</v>
      </c>
      <c r="B27" s="60"/>
      <c r="C27" s="60" t="s">
        <v>71</v>
      </c>
      <c r="D27" s="64">
        <f>Bestellformular!A17</f>
        <v>0</v>
      </c>
      <c r="E27" s="60" t="s">
        <v>17</v>
      </c>
      <c r="F27" s="43"/>
    </row>
    <row r="28" spans="1:6" s="33" customFormat="1" ht="19.95" customHeight="1" x14ac:dyDescent="0.3">
      <c r="A28" s="60" t="s">
        <v>59</v>
      </c>
      <c r="B28" s="60"/>
      <c r="C28" s="60" t="s">
        <v>71</v>
      </c>
      <c r="D28" s="64">
        <f>Bestellformular!A18</f>
        <v>0</v>
      </c>
      <c r="E28" s="60" t="s">
        <v>18</v>
      </c>
      <c r="F28" s="43"/>
    </row>
    <row r="29" spans="1:6" s="33" customFormat="1" ht="19.95" customHeight="1" x14ac:dyDescent="0.3">
      <c r="A29" s="60" t="s">
        <v>59</v>
      </c>
      <c r="B29" s="60"/>
      <c r="C29" s="60" t="s">
        <v>71</v>
      </c>
      <c r="D29" s="64">
        <f>Bestellformular!A18</f>
        <v>0</v>
      </c>
      <c r="E29" s="60" t="s">
        <v>19</v>
      </c>
      <c r="F29" s="43"/>
    </row>
    <row r="30" spans="1:6" s="33" customFormat="1" ht="19.95" customHeight="1" x14ac:dyDescent="0.3">
      <c r="A30" s="60" t="s">
        <v>59</v>
      </c>
      <c r="B30" s="60"/>
      <c r="C30" s="60" t="s">
        <v>71</v>
      </c>
      <c r="D30" s="64">
        <f>SUM(Bestellformular!A19+Bestellformular!A20)</f>
        <v>0</v>
      </c>
      <c r="E30" s="60" t="s">
        <v>20</v>
      </c>
      <c r="F30" s="43"/>
    </row>
    <row r="31" spans="1:6" s="33" customFormat="1" ht="19.95" customHeight="1" x14ac:dyDescent="0.3">
      <c r="A31" s="60" t="s">
        <v>59</v>
      </c>
      <c r="B31" s="60"/>
      <c r="C31" s="60" t="s">
        <v>71</v>
      </c>
      <c r="D31" s="64">
        <f>Bestellformular!A21</f>
        <v>0</v>
      </c>
      <c r="E31" s="60" t="s">
        <v>5</v>
      </c>
      <c r="F31" s="43"/>
    </row>
    <row r="32" spans="1:6" s="33" customFormat="1" ht="19.95" customHeight="1" x14ac:dyDescent="0.3">
      <c r="A32" s="60" t="s">
        <v>59</v>
      </c>
      <c r="B32" s="60"/>
      <c r="C32" s="60" t="s">
        <v>71</v>
      </c>
      <c r="D32" s="64">
        <f>SUM(Bestellformular!A21+Bestellformular!A22)</f>
        <v>0</v>
      </c>
      <c r="E32" s="60" t="s">
        <v>21</v>
      </c>
      <c r="F32" s="43"/>
    </row>
    <row r="33" spans="1:6" s="33" customFormat="1" ht="19.95" customHeight="1" x14ac:dyDescent="0.3">
      <c r="A33" s="60" t="s">
        <v>59</v>
      </c>
      <c r="B33" s="60"/>
      <c r="C33" s="60" t="s">
        <v>71</v>
      </c>
      <c r="D33" s="64">
        <f>Bestellformular!A22</f>
        <v>0</v>
      </c>
      <c r="E33" s="60" t="s">
        <v>22</v>
      </c>
      <c r="F33" s="43"/>
    </row>
    <row r="34" spans="1:6" s="33" customFormat="1" ht="19.95" customHeight="1" x14ac:dyDescent="0.3">
      <c r="A34" s="60" t="s">
        <v>59</v>
      </c>
      <c r="B34" s="60"/>
      <c r="C34" s="60" t="s">
        <v>71</v>
      </c>
      <c r="D34" s="64">
        <f>Bestellformular!A23</f>
        <v>0</v>
      </c>
      <c r="E34" s="60" t="s">
        <v>23</v>
      </c>
      <c r="F34" s="43"/>
    </row>
    <row r="35" spans="1:6" s="33" customFormat="1" ht="19.95" customHeight="1" x14ac:dyDescent="0.3">
      <c r="A35" s="60" t="s">
        <v>59</v>
      </c>
      <c r="B35" s="60"/>
      <c r="C35" s="60" t="s">
        <v>71</v>
      </c>
      <c r="D35" s="64">
        <f>Bestellformular!A23</f>
        <v>0</v>
      </c>
      <c r="E35" s="60" t="s">
        <v>24</v>
      </c>
      <c r="F35" s="43"/>
    </row>
    <row r="36" spans="1:6" s="33" customFormat="1" ht="19.95" customHeight="1" x14ac:dyDescent="0.3">
      <c r="A36" s="60" t="s">
        <v>59</v>
      </c>
      <c r="B36" s="60"/>
      <c r="C36" s="60" t="s">
        <v>71</v>
      </c>
      <c r="D36" s="64">
        <f>Bestellformular!A19</f>
        <v>0</v>
      </c>
      <c r="E36" s="60" t="s">
        <v>25</v>
      </c>
      <c r="F36" s="43"/>
    </row>
    <row r="37" spans="1:6" s="33" customFormat="1" ht="19.95" customHeight="1" x14ac:dyDescent="0.3">
      <c r="A37" s="60" t="s">
        <v>59</v>
      </c>
      <c r="B37" s="60"/>
      <c r="C37" s="60" t="s">
        <v>71</v>
      </c>
      <c r="D37" s="64">
        <f>Bestellformular!A20</f>
        <v>0</v>
      </c>
      <c r="E37" s="60" t="s">
        <v>26</v>
      </c>
      <c r="F37" s="43"/>
    </row>
    <row r="38" spans="1:6" s="33" customFormat="1" ht="19.95" customHeight="1" x14ac:dyDescent="0.3">
      <c r="A38" s="60" t="s">
        <v>59</v>
      </c>
      <c r="B38" s="60"/>
      <c r="C38" s="60" t="s">
        <v>71</v>
      </c>
      <c r="D38" s="64">
        <f>Bestellformular!A29</f>
        <v>0</v>
      </c>
      <c r="E38" s="60" t="s">
        <v>27</v>
      </c>
      <c r="F38" s="43"/>
    </row>
    <row r="39" spans="1:6" s="33" customFormat="1" ht="12" customHeight="1" x14ac:dyDescent="0.3">
      <c r="A39" s="87"/>
      <c r="B39" s="87"/>
      <c r="C39" s="87"/>
      <c r="D39" s="88"/>
      <c r="E39" s="87"/>
      <c r="F39" s="89"/>
    </row>
    <row r="40" spans="1:6" s="33" customFormat="1" ht="19.95" customHeight="1" x14ac:dyDescent="0.3">
      <c r="A40" s="90" t="s">
        <v>86</v>
      </c>
      <c r="B40" s="90"/>
      <c r="C40" s="90"/>
      <c r="D40" s="92">
        <f>Bestellformular!A33</f>
        <v>0</v>
      </c>
      <c r="E40" s="90"/>
      <c r="F40" s="91"/>
    </row>
    <row r="41" spans="1:6" s="33" customFormat="1" ht="19.95" customHeight="1" x14ac:dyDescent="0.3">
      <c r="A41" s="60" t="s">
        <v>87</v>
      </c>
      <c r="B41" s="60"/>
      <c r="C41" s="60"/>
      <c r="D41" s="64">
        <f>Bestellformular!A35</f>
        <v>0</v>
      </c>
      <c r="E41" s="60"/>
      <c r="F41" s="43"/>
    </row>
    <row r="43" spans="1:6" x14ac:dyDescent="0.3">
      <c r="B43" s="45" t="s">
        <v>60</v>
      </c>
      <c r="C43" s="48" t="s">
        <v>61</v>
      </c>
      <c r="D43" s="49"/>
      <c r="E43" s="59" t="s">
        <v>62</v>
      </c>
      <c r="F43" s="54"/>
    </row>
    <row r="44" spans="1:6" x14ac:dyDescent="0.3">
      <c r="B44" s="46"/>
      <c r="C44" s="50"/>
      <c r="D44" s="51"/>
      <c r="E44" s="55"/>
      <c r="F44" s="56"/>
    </row>
    <row r="45" spans="1:6" x14ac:dyDescent="0.3">
      <c r="B45" s="47"/>
      <c r="C45" s="52"/>
      <c r="D45" s="53"/>
      <c r="E45" s="57"/>
      <c r="F45" s="58"/>
    </row>
  </sheetData>
  <sheetProtection password="8A9D" sheet="1" objects="1" scenarios="1" selectLockedCells="1"/>
  <conditionalFormatting sqref="D22:D41">
    <cfRule type="cellIs" dxfId="1" priority="2" operator="greaterThan">
      <formula>0</formula>
    </cfRule>
  </conditionalFormatting>
  <conditionalFormatting sqref="A18">
    <cfRule type="cellIs" dxfId="0" priority="1" operator="greaterThan">
      <formula>0</formula>
    </cfRule>
  </conditionalFormatting>
  <pageMargins left="0.51181102362204722" right="0.51181102362204722" top="0.39370078740157483" bottom="0.59055118110236227" header="0.31496062992125984" footer="0.31496062992125984"/>
  <pageSetup paperSize="9" orientation="portrait" r:id="rId1"/>
  <headerFooter>
    <oddFooter>&amp;L&amp;8© manufaktur zaugg, Grubenackerstr. 3, 8575 Bürglen TG&amp;R&amp;8&amp;F-&amp;A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11"/>
  <sheetViews>
    <sheetView topLeftCell="A3" workbookViewId="0">
      <selection activeCell="A14" sqref="A14"/>
    </sheetView>
  </sheetViews>
  <sheetFormatPr baseColWidth="10" defaultRowHeight="14.4" x14ac:dyDescent="0.3"/>
  <sheetData>
    <row r="7" spans="1:1" x14ac:dyDescent="0.3">
      <c r="A7" t="s">
        <v>9</v>
      </c>
    </row>
    <row r="8" spans="1:1" x14ac:dyDescent="0.3">
      <c r="A8" t="s">
        <v>10</v>
      </c>
    </row>
    <row r="9" spans="1:1" x14ac:dyDescent="0.3">
      <c r="A9" t="s">
        <v>11</v>
      </c>
    </row>
    <row r="10" spans="1:1" x14ac:dyDescent="0.3">
      <c r="A10" t="s">
        <v>12</v>
      </c>
    </row>
    <row r="11" spans="1:1" x14ac:dyDescent="0.3">
      <c r="A11" t="s">
        <v>13</v>
      </c>
    </row>
  </sheetData>
  <phoneticPr fontId="3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Bestellformular</vt:lpstr>
      <vt:lpstr>Rüst-Lieferschein</vt:lpstr>
      <vt:lpstr>Tabelle2</vt:lpstr>
      <vt:lpstr>Tabelle3</vt:lpstr>
      <vt:lpstr>Bestellformular!Druckbereich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Markus Zaugg</cp:lastModifiedBy>
  <cp:lastPrinted>2021-09-22T10:14:11Z</cp:lastPrinted>
  <dcterms:created xsi:type="dcterms:W3CDTF">2014-06-30T15:09:56Z</dcterms:created>
  <dcterms:modified xsi:type="dcterms:W3CDTF">2021-09-22T12:41:58Z</dcterms:modified>
</cp:coreProperties>
</file>