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alad\Downloads\"/>
    </mc:Choice>
  </mc:AlternateContent>
  <xr:revisionPtr revIDLastSave="0" documentId="13_ncr:1_{DEBE1C62-12E9-45B4-9947-E1A54F605662}" xr6:coauthVersionLast="47" xr6:coauthVersionMax="47" xr10:uidLastSave="{00000000-0000-0000-0000-000000000000}"/>
  <bookViews>
    <workbookView xWindow="-108" yWindow="-108" windowWidth="23256" windowHeight="12576" activeTab="1" xr2:uid="{334A427F-3266-4925-83E3-73879A6874DF}"/>
  </bookViews>
  <sheets>
    <sheet name="Poland" sheetId="6" r:id="rId1"/>
    <sheet name="Germany" sheetId="2" r:id="rId2"/>
    <sheet name="Soviets" sheetId="3" r:id="rId3"/>
    <sheet name="Brits" sheetId="4" r:id="rId4"/>
    <sheet name="Finn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2" l="1"/>
  <c r="J8" i="2"/>
  <c r="E11" i="2"/>
  <c r="E19" i="2"/>
  <c r="E19" i="3"/>
  <c r="E11" i="3"/>
  <c r="J8" i="3"/>
  <c r="J13" i="5"/>
  <c r="E11" i="5"/>
  <c r="E21" i="5"/>
  <c r="J11" i="5"/>
  <c r="J6" i="5"/>
  <c r="I16" i="4"/>
  <c r="E15" i="4"/>
  <c r="J13" i="4"/>
  <c r="J8" i="4"/>
  <c r="E9" i="4"/>
  <c r="J18" i="6"/>
  <c r="J14" i="6"/>
  <c r="J8" i="6"/>
  <c r="E17" i="6"/>
  <c r="E9" i="6"/>
  <c r="I11" i="3" l="1"/>
</calcChain>
</file>

<file path=xl/sharedStrings.xml><?xml version="1.0" encoding="utf-8"?>
<sst xmlns="http://schemas.openxmlformats.org/spreadsheetml/2006/main" count="292" uniqueCount="97">
  <si>
    <t>Inexp.</t>
  </si>
  <si>
    <t>Rifle platoon 1</t>
  </si>
  <si>
    <t>Scd.lt</t>
  </si>
  <si>
    <t>Infantry</t>
  </si>
  <si>
    <t>6 man with rifle</t>
  </si>
  <si>
    <t xml:space="preserve">Cavalry </t>
  </si>
  <si>
    <t>Vet.</t>
  </si>
  <si>
    <t>6 man with lances</t>
  </si>
  <si>
    <t>Anti-tank rifle</t>
  </si>
  <si>
    <t>Reg.</t>
  </si>
  <si>
    <t>Light mortar</t>
  </si>
  <si>
    <t>2 man with AT rifle</t>
  </si>
  <si>
    <t>2 man with light mortar</t>
  </si>
  <si>
    <t>7-TP</t>
  </si>
  <si>
    <t>TKS</t>
  </si>
  <si>
    <t>Light AC</t>
  </si>
  <si>
    <t xml:space="preserve">Vickers </t>
  </si>
  <si>
    <t>2xMMG</t>
  </si>
  <si>
    <t>Tank platoon 1</t>
  </si>
  <si>
    <t>Tank platoon 2</t>
  </si>
  <si>
    <t>Vickers E</t>
  </si>
  <si>
    <t>Total</t>
  </si>
  <si>
    <t>5 order dice</t>
  </si>
  <si>
    <t>4 order dice</t>
  </si>
  <si>
    <t>2 order dice</t>
  </si>
  <si>
    <t>Total order dice</t>
  </si>
  <si>
    <t>5 man with rifle</t>
  </si>
  <si>
    <t>Rifle platoon 2</t>
  </si>
  <si>
    <t>3 order dice</t>
  </si>
  <si>
    <t>Crusader III AA MkII</t>
  </si>
  <si>
    <t>Command vehicle, 2x light automatic cannon</t>
  </si>
  <si>
    <t>M3 Stuart</t>
  </si>
  <si>
    <t xml:space="preserve">Light AT gun, co-ax MMG, twin hull  MMG </t>
  </si>
  <si>
    <t>M22 Locust</t>
  </si>
  <si>
    <t>Light AT gun, co-ax MMG, hull MMG, reece</t>
  </si>
  <si>
    <t>Cruiser Tank Mk IV Crusader III</t>
  </si>
  <si>
    <t>Crusader III AA MkI</t>
  </si>
  <si>
    <t>Heavy automatic cannon</t>
  </si>
  <si>
    <t>5 man with rifle, shirkers</t>
  </si>
  <si>
    <t xml:space="preserve">Artillery platoon </t>
  </si>
  <si>
    <t>Heavy AC on rotating platform</t>
  </si>
  <si>
    <t>Horse-drawn limber</t>
  </si>
  <si>
    <t>Panzer III F</t>
  </si>
  <si>
    <t>Panzer III G</t>
  </si>
  <si>
    <t>Rifle squad</t>
  </si>
  <si>
    <t>Recon Infantry Squad</t>
  </si>
  <si>
    <t>Captured Comsomolets</t>
  </si>
  <si>
    <t>5 man - 2 SMG, 3 rifle</t>
  </si>
  <si>
    <t>5 man - 5 SMG, 1 Panzerfaust</t>
  </si>
  <si>
    <t>6 man - 6 SMG</t>
  </si>
  <si>
    <t>7 order dice</t>
  </si>
  <si>
    <t>6 order dice</t>
  </si>
  <si>
    <t>Otter armoured car</t>
  </si>
  <si>
    <t>Ba-10</t>
  </si>
  <si>
    <t>T-28</t>
  </si>
  <si>
    <t xml:space="preserve">T-28 </t>
  </si>
  <si>
    <t>BT-5</t>
  </si>
  <si>
    <t>Unreliable, LMG</t>
  </si>
  <si>
    <t>Unreliable, light AT gun, co-ax MMG</t>
  </si>
  <si>
    <t>Command vehicle, medium AT gun, co-ax MMG</t>
  </si>
  <si>
    <t>Command vehicle. Light AT gun, co-ax MMG, vulnerable</t>
  </si>
  <si>
    <t>light AT gun, co-ax MMG, vulnerable</t>
  </si>
  <si>
    <t>2xMMG, vulnerable</t>
  </si>
  <si>
    <t>Heavy weapon platoon</t>
  </si>
  <si>
    <t>Scouts</t>
  </si>
  <si>
    <t>Vet</t>
  </si>
  <si>
    <t>Dog mine Anti-Tank Team</t>
  </si>
  <si>
    <t>2 handlers with rifle, AT granades, 2 dog mines</t>
  </si>
  <si>
    <t>Jeep</t>
  </si>
  <si>
    <t>Medium mortar</t>
  </si>
  <si>
    <t>Spotter</t>
  </si>
  <si>
    <t>T-26</t>
  </si>
  <si>
    <t>Su76i</t>
  </si>
  <si>
    <t>AP rounds</t>
  </si>
  <si>
    <t>7  order dice</t>
  </si>
  <si>
    <t>Command vehicle, light AT gun, co-ax MMG, hull twin MMG, recce, vulnerable</t>
  </si>
  <si>
    <t>Hull AT rifle, turret mounted LMG, recce</t>
  </si>
  <si>
    <t>Light AT gun, co-ax double MMG, hull MMG</t>
  </si>
  <si>
    <t>Command vehicle, unreliable, recce, light AT gun, co-ax LMG, hull LMG</t>
  </si>
  <si>
    <t>Unreliable, light howitzer, co-ax MMG, twin turret MMG, pintle MMG</t>
  </si>
  <si>
    <t>Unreliable,light howitzer, co-ax MMG, twin turret MMG, pintle MMG</t>
  </si>
  <si>
    <t xml:space="preserve"> AP rounds</t>
  </si>
  <si>
    <t>Strafbattalion</t>
  </si>
  <si>
    <t>Rifle</t>
  </si>
  <si>
    <t>4 man with SMG, motorbikers, traffic direction, get back in the fight, chained dogs.</t>
  </si>
  <si>
    <t>Sdkfz 250/9</t>
  </si>
  <si>
    <t xml:space="preserve">Light mortar </t>
  </si>
  <si>
    <t xml:space="preserve"> 7 order dice</t>
  </si>
  <si>
    <t>National rule</t>
  </si>
  <si>
    <t>Vengance</t>
  </si>
  <si>
    <t>Feldjägerkorps</t>
  </si>
  <si>
    <t>Light AC, recce, open-top</t>
  </si>
  <si>
    <t>SMG</t>
  </si>
  <si>
    <t>5 man with SMG, infiltrator</t>
  </si>
  <si>
    <t>Medium AT gun, co-ax double MMG, hull MMG</t>
  </si>
  <si>
    <t>Command vehicle, medium AT gun, co-ax double MMG, hull MMG</t>
  </si>
  <si>
    <t>Light AT gun, co-ax MMG, hull twin MMG, recce, vulnerable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</si>
</sst>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</font>
    <font>
      <sz val="8"/>
      <name val="Aptos Narrow"/>
      <family val="2"/>
      <charset val="238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ny" xfId="0" builtinId="0"/>
    <cellStyle name="Normalny 2" xfId="1" xr:uid="{93099D0C-5E9F-41B9-A6C2-D97CD74EB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FDB-DF06-4ACA-8924-725B79C3B649}">
  <dimension ref="A2:J19"/>
  <sheetViews>
    <sheetView workbookViewId="0">
      <selection activeCell="F13" sqref="F13"/>
    </sheetView>
  </sheetViews>
  <sheetFormatPr defaultRowHeight="14.4" x14ac:dyDescent="0.3"/>
  <cols>
    <col min="2" max="2" width="16.33203125" customWidth="1"/>
    <col min="3" max="3" width="14.5546875" customWidth="1"/>
    <col min="4" max="4" width="19.21875" customWidth="1"/>
    <col min="5" max="5" width="13.21875" customWidth="1"/>
    <col min="6" max="6" width="19.109375" customWidth="1"/>
    <col min="7" max="7" width="17.77734375" customWidth="1"/>
    <col min="8" max="8" width="11.6640625" customWidth="1"/>
    <col min="9" max="9" width="25.44140625" style="1" customWidth="1"/>
  </cols>
  <sheetData>
    <row r="2" spans="1:10" x14ac:dyDescent="0.3">
      <c r="A2" s="2"/>
      <c r="B2" s="3" t="s">
        <v>1</v>
      </c>
      <c r="C2" s="3" t="s">
        <v>22</v>
      </c>
      <c r="D2" s="3"/>
      <c r="E2" s="3"/>
      <c r="F2" s="2"/>
      <c r="G2" s="3" t="s">
        <v>18</v>
      </c>
      <c r="H2" s="3" t="s">
        <v>22</v>
      </c>
      <c r="I2" s="5"/>
      <c r="J2" s="3"/>
    </row>
    <row r="3" spans="1:10" ht="31.2" customHeight="1" x14ac:dyDescent="0.3">
      <c r="A3" s="2"/>
      <c r="B3" s="3" t="s">
        <v>2</v>
      </c>
      <c r="C3" s="3" t="s">
        <v>0</v>
      </c>
      <c r="D3" s="3" t="s">
        <v>92</v>
      </c>
      <c r="E3" s="3">
        <v>21</v>
      </c>
      <c r="F3" s="2"/>
      <c r="G3" s="3" t="s">
        <v>13</v>
      </c>
      <c r="H3" s="3" t="s">
        <v>9</v>
      </c>
      <c r="I3" s="5" t="s">
        <v>60</v>
      </c>
      <c r="J3" s="3">
        <v>125</v>
      </c>
    </row>
    <row r="4" spans="1:10" x14ac:dyDescent="0.3">
      <c r="A4" s="2"/>
      <c r="B4" s="3" t="s">
        <v>3</v>
      </c>
      <c r="C4" s="3" t="s">
        <v>0</v>
      </c>
      <c r="D4" s="3" t="s">
        <v>4</v>
      </c>
      <c r="E4" s="3">
        <v>42</v>
      </c>
      <c r="F4" s="2"/>
      <c r="G4" s="3" t="s">
        <v>14</v>
      </c>
      <c r="H4" s="3" t="s">
        <v>9</v>
      </c>
      <c r="I4" s="5" t="s">
        <v>15</v>
      </c>
      <c r="J4" s="3">
        <v>85</v>
      </c>
    </row>
    <row r="5" spans="1:10" x14ac:dyDescent="0.3">
      <c r="A5" s="2"/>
      <c r="B5" s="3" t="s">
        <v>5</v>
      </c>
      <c r="C5" s="3" t="s">
        <v>6</v>
      </c>
      <c r="D5" s="3" t="s">
        <v>7</v>
      </c>
      <c r="E5" s="3">
        <v>102</v>
      </c>
      <c r="F5" s="2"/>
      <c r="G5" s="3" t="s">
        <v>14</v>
      </c>
      <c r="H5" s="3" t="s">
        <v>9</v>
      </c>
      <c r="I5" s="5" t="s">
        <v>15</v>
      </c>
      <c r="J5" s="3">
        <v>85</v>
      </c>
    </row>
    <row r="6" spans="1:10" x14ac:dyDescent="0.3">
      <c r="A6" s="2"/>
      <c r="B6" s="9"/>
      <c r="C6" s="10"/>
      <c r="D6" s="10"/>
      <c r="E6" s="11"/>
      <c r="F6" s="2"/>
      <c r="G6" s="3" t="s">
        <v>16</v>
      </c>
      <c r="H6" s="3" t="s">
        <v>9</v>
      </c>
      <c r="I6" s="5" t="s">
        <v>62</v>
      </c>
      <c r="J6" s="3">
        <v>55</v>
      </c>
    </row>
    <row r="7" spans="1:10" x14ac:dyDescent="0.3">
      <c r="A7" s="2"/>
      <c r="B7" s="3" t="s">
        <v>8</v>
      </c>
      <c r="C7" s="3" t="s">
        <v>9</v>
      </c>
      <c r="D7" s="3" t="s">
        <v>11</v>
      </c>
      <c r="E7" s="3">
        <v>25</v>
      </c>
      <c r="F7" s="2"/>
      <c r="G7" s="3" t="s">
        <v>16</v>
      </c>
      <c r="H7" s="3" t="s">
        <v>9</v>
      </c>
      <c r="I7" s="5" t="s">
        <v>62</v>
      </c>
      <c r="J7" s="3">
        <v>55</v>
      </c>
    </row>
    <row r="8" spans="1:10" x14ac:dyDescent="0.3">
      <c r="A8" s="2"/>
      <c r="B8" s="3" t="s">
        <v>10</v>
      </c>
      <c r="C8" s="3" t="s">
        <v>9</v>
      </c>
      <c r="D8" s="3" t="s">
        <v>12</v>
      </c>
      <c r="E8" s="3">
        <v>30</v>
      </c>
      <c r="F8" s="2"/>
      <c r="G8" s="2"/>
      <c r="H8" s="2"/>
      <c r="I8" s="4"/>
      <c r="J8" s="3">
        <f>SUM(J3:J7)</f>
        <v>405</v>
      </c>
    </row>
    <row r="9" spans="1:10" x14ac:dyDescent="0.3">
      <c r="A9" s="2"/>
      <c r="B9" s="2"/>
      <c r="C9" s="2"/>
      <c r="D9" s="2"/>
      <c r="E9" s="3">
        <f>SUM(E3:E5,E7,E8)</f>
        <v>220</v>
      </c>
      <c r="F9" s="2"/>
      <c r="G9" s="2"/>
      <c r="H9" s="2"/>
      <c r="I9" s="4"/>
      <c r="J9" s="2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4"/>
      <c r="J10" s="2"/>
    </row>
    <row r="11" spans="1:10" x14ac:dyDescent="0.3">
      <c r="A11" s="2"/>
      <c r="B11" s="3" t="s">
        <v>27</v>
      </c>
      <c r="C11" s="3" t="s">
        <v>23</v>
      </c>
      <c r="D11" s="3"/>
      <c r="E11" s="3"/>
      <c r="F11" s="2"/>
      <c r="G11" s="7" t="s">
        <v>19</v>
      </c>
      <c r="H11" s="3" t="s">
        <v>24</v>
      </c>
      <c r="I11" s="5"/>
      <c r="J11" s="3"/>
    </row>
    <row r="12" spans="1:10" ht="28.8" x14ac:dyDescent="0.3">
      <c r="A12" s="2"/>
      <c r="B12" s="3" t="s">
        <v>2</v>
      </c>
      <c r="C12" s="3" t="s">
        <v>0</v>
      </c>
      <c r="D12" s="3" t="s">
        <v>92</v>
      </c>
      <c r="E12" s="3">
        <v>21</v>
      </c>
      <c r="F12" s="2"/>
      <c r="G12" s="3" t="s">
        <v>13</v>
      </c>
      <c r="H12" s="3" t="s">
        <v>9</v>
      </c>
      <c r="I12" s="5" t="s">
        <v>60</v>
      </c>
      <c r="J12" s="3">
        <v>125</v>
      </c>
    </row>
    <row r="13" spans="1:10" ht="28.8" x14ac:dyDescent="0.3">
      <c r="A13" s="2"/>
      <c r="B13" s="3" t="s">
        <v>5</v>
      </c>
      <c r="C13" s="3" t="s">
        <v>6</v>
      </c>
      <c r="D13" s="3" t="s">
        <v>7</v>
      </c>
      <c r="E13" s="3">
        <v>102</v>
      </c>
      <c r="F13" s="2"/>
      <c r="G13" s="3" t="s">
        <v>20</v>
      </c>
      <c r="H13" s="3" t="s">
        <v>9</v>
      </c>
      <c r="I13" s="5" t="s">
        <v>61</v>
      </c>
      <c r="J13" s="3">
        <v>90</v>
      </c>
    </row>
    <row r="14" spans="1:10" x14ac:dyDescent="0.3">
      <c r="A14" s="2"/>
      <c r="B14" s="3" t="s">
        <v>5</v>
      </c>
      <c r="C14" s="3" t="s">
        <v>6</v>
      </c>
      <c r="D14" s="3" t="s">
        <v>7</v>
      </c>
      <c r="E14" s="3">
        <v>102</v>
      </c>
      <c r="F14" s="2"/>
      <c r="G14" s="2"/>
      <c r="H14" s="2"/>
      <c r="I14" s="4"/>
      <c r="J14" s="3">
        <f>SUM(J12:J13)</f>
        <v>215</v>
      </c>
    </row>
    <row r="15" spans="1:10" x14ac:dyDescent="0.3">
      <c r="A15" s="2"/>
      <c r="B15" s="3"/>
      <c r="C15" s="3"/>
      <c r="D15" s="3"/>
      <c r="E15" s="3"/>
      <c r="F15" s="2"/>
      <c r="G15" s="2"/>
      <c r="H15" s="2"/>
      <c r="I15" s="4"/>
      <c r="J15" s="2"/>
    </row>
    <row r="16" spans="1:10" x14ac:dyDescent="0.3">
      <c r="A16" s="2"/>
      <c r="B16" s="3" t="s">
        <v>8</v>
      </c>
      <c r="C16" s="3" t="s">
        <v>6</v>
      </c>
      <c r="D16" s="3" t="s">
        <v>11</v>
      </c>
      <c r="E16" s="3">
        <v>33</v>
      </c>
      <c r="F16" s="2"/>
      <c r="G16" s="2"/>
      <c r="H16" s="2"/>
      <c r="I16" s="4"/>
      <c r="J16" s="2"/>
    </row>
    <row r="17" spans="1:10" x14ac:dyDescent="0.3">
      <c r="A17" s="2"/>
      <c r="B17" s="2"/>
      <c r="C17" s="2"/>
      <c r="D17" s="2"/>
      <c r="E17" s="3">
        <f>SUM(E12:E14,E16)</f>
        <v>258</v>
      </c>
      <c r="F17" s="2"/>
      <c r="G17" s="2"/>
      <c r="H17" s="2"/>
      <c r="I17" s="4"/>
      <c r="J17" s="2"/>
    </row>
    <row r="18" spans="1:10" x14ac:dyDescent="0.3">
      <c r="A18" s="2"/>
      <c r="B18" s="2"/>
      <c r="C18" s="2"/>
      <c r="D18" s="2"/>
      <c r="E18" s="2"/>
      <c r="F18" s="2"/>
      <c r="G18" s="2"/>
      <c r="H18" s="2"/>
      <c r="I18" s="5" t="s">
        <v>21</v>
      </c>
      <c r="J18" s="3">
        <f>SUM(E9,E17,J8,J14)</f>
        <v>1098</v>
      </c>
    </row>
    <row r="19" spans="1:10" x14ac:dyDescent="0.3">
      <c r="A19" s="2"/>
      <c r="B19" s="2"/>
      <c r="C19" s="2"/>
      <c r="D19" s="2"/>
      <c r="E19" s="2"/>
      <c r="F19" s="2"/>
      <c r="G19" s="2"/>
      <c r="H19" s="2"/>
      <c r="I19" s="5" t="s">
        <v>25</v>
      </c>
      <c r="J19" s="3">
        <v>16</v>
      </c>
    </row>
  </sheetData>
  <mergeCells count="1">
    <mergeCell ref="B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89FCE-6DA1-4193-ABCF-08EBB50DB150}">
  <dimension ref="A2:J19"/>
  <sheetViews>
    <sheetView tabSelected="1" topLeftCell="A3" zoomScale="96" zoomScaleNormal="96" workbookViewId="0">
      <selection activeCell="N5" sqref="N5"/>
    </sheetView>
  </sheetViews>
  <sheetFormatPr defaultRowHeight="14.4" x14ac:dyDescent="0.3"/>
  <cols>
    <col min="1" max="1" width="8.44140625" style="4" customWidth="1"/>
    <col min="2" max="2" width="20.44140625" style="4" customWidth="1"/>
    <col min="3" max="3" width="12.77734375" style="4" customWidth="1"/>
    <col min="4" max="4" width="26.6640625" style="4" customWidth="1"/>
    <col min="5" max="6" width="9" style="4" customWidth="1"/>
    <col min="7" max="7" width="16.5546875" style="4" customWidth="1"/>
    <col min="8" max="8" width="16" style="4" customWidth="1"/>
    <col min="9" max="9" width="22.44140625" style="4" customWidth="1"/>
    <col min="10" max="10" width="9" style="4" customWidth="1"/>
  </cols>
  <sheetData>
    <row r="2" spans="2:10" x14ac:dyDescent="0.3">
      <c r="B2" s="3" t="s">
        <v>1</v>
      </c>
      <c r="C2" s="3" t="s">
        <v>87</v>
      </c>
      <c r="D2" s="3"/>
      <c r="E2" s="3"/>
      <c r="G2" s="3" t="s">
        <v>18</v>
      </c>
      <c r="H2" s="3" t="s">
        <v>22</v>
      </c>
      <c r="I2" s="5"/>
      <c r="J2" s="3"/>
    </row>
    <row r="3" spans="2:10" ht="42.6" customHeight="1" x14ac:dyDescent="0.3">
      <c r="B3" s="3" t="s">
        <v>2</v>
      </c>
      <c r="C3" s="3" t="s">
        <v>0</v>
      </c>
      <c r="D3" s="3" t="s">
        <v>83</v>
      </c>
      <c r="E3" s="3">
        <v>21</v>
      </c>
      <c r="G3" s="3" t="s">
        <v>43</v>
      </c>
      <c r="H3" s="3" t="s">
        <v>9</v>
      </c>
      <c r="I3" s="5" t="s">
        <v>95</v>
      </c>
      <c r="J3" s="3">
        <v>175</v>
      </c>
    </row>
    <row r="4" spans="2:10" ht="40.799999999999997" customHeight="1" x14ac:dyDescent="0.3">
      <c r="B4" s="3" t="s">
        <v>82</v>
      </c>
      <c r="C4" s="3" t="s">
        <v>0</v>
      </c>
      <c r="D4" s="3" t="s">
        <v>38</v>
      </c>
      <c r="E4" s="3">
        <v>25</v>
      </c>
      <c r="G4" s="3" t="s">
        <v>43</v>
      </c>
      <c r="H4" s="3" t="s">
        <v>9</v>
      </c>
      <c r="I4" s="5" t="s">
        <v>94</v>
      </c>
      <c r="J4" s="3">
        <v>165</v>
      </c>
    </row>
    <row r="5" spans="2:10" ht="37.799999999999997" customHeight="1" x14ac:dyDescent="0.3">
      <c r="B5" s="3" t="s">
        <v>82</v>
      </c>
      <c r="C5" s="3" t="s">
        <v>0</v>
      </c>
      <c r="D5" s="3" t="s">
        <v>38</v>
      </c>
      <c r="E5" s="3">
        <v>25</v>
      </c>
      <c r="G5" s="3" t="s">
        <v>42</v>
      </c>
      <c r="H5" s="3" t="s">
        <v>9</v>
      </c>
      <c r="I5" s="5" t="s">
        <v>77</v>
      </c>
      <c r="J5" s="3">
        <v>145</v>
      </c>
    </row>
    <row r="6" spans="2:10" ht="31.8" customHeight="1" x14ac:dyDescent="0.3">
      <c r="B6" s="5"/>
      <c r="C6" s="5"/>
      <c r="D6" s="5"/>
      <c r="E6" s="5"/>
      <c r="G6" s="6" t="s">
        <v>42</v>
      </c>
      <c r="H6" s="6" t="s">
        <v>9</v>
      </c>
      <c r="I6" s="8" t="s">
        <v>77</v>
      </c>
      <c r="J6" s="6">
        <v>145</v>
      </c>
    </row>
    <row r="7" spans="2:10" ht="48.6" customHeight="1" x14ac:dyDescent="0.3">
      <c r="B7" s="3" t="s">
        <v>82</v>
      </c>
      <c r="C7" s="3" t="s">
        <v>0</v>
      </c>
      <c r="D7" s="3" t="s">
        <v>38</v>
      </c>
      <c r="E7" s="3">
        <v>25</v>
      </c>
      <c r="G7" s="3" t="s">
        <v>85</v>
      </c>
      <c r="H7" s="3" t="s">
        <v>9</v>
      </c>
      <c r="I7" s="5" t="s">
        <v>91</v>
      </c>
      <c r="J7" s="3">
        <v>90</v>
      </c>
    </row>
    <row r="8" spans="2:10" ht="43.2" x14ac:dyDescent="0.3">
      <c r="B8" s="5" t="s">
        <v>90</v>
      </c>
      <c r="C8" s="5" t="s">
        <v>6</v>
      </c>
      <c r="D8" s="5" t="s">
        <v>84</v>
      </c>
      <c r="E8" s="5">
        <v>92</v>
      </c>
      <c r="J8" s="5">
        <f>SUM(J3:J7)</f>
        <v>720</v>
      </c>
    </row>
    <row r="9" spans="2:10" x14ac:dyDescent="0.3">
      <c r="B9" s="3" t="s">
        <v>8</v>
      </c>
      <c r="C9" s="3" t="s">
        <v>9</v>
      </c>
      <c r="D9" s="3" t="s">
        <v>11</v>
      </c>
      <c r="E9" s="3">
        <v>25</v>
      </c>
    </row>
    <row r="10" spans="2:10" x14ac:dyDescent="0.3">
      <c r="B10" s="3" t="s">
        <v>86</v>
      </c>
      <c r="C10" s="3" t="s">
        <v>9</v>
      </c>
      <c r="D10" s="3" t="s">
        <v>12</v>
      </c>
      <c r="E10" s="3">
        <v>30</v>
      </c>
      <c r="H10" s="5" t="s">
        <v>21</v>
      </c>
      <c r="I10" s="5">
        <f>SUM(J8,E11,E19)</f>
        <v>1100</v>
      </c>
      <c r="J10" s="2"/>
    </row>
    <row r="11" spans="2:10" x14ac:dyDescent="0.3">
      <c r="E11" s="5">
        <f>SUM(E3:E10)</f>
        <v>243</v>
      </c>
      <c r="H11" s="5" t="s">
        <v>25</v>
      </c>
      <c r="I11" s="5">
        <v>17</v>
      </c>
    </row>
    <row r="12" spans="2:10" x14ac:dyDescent="0.3">
      <c r="G12" s="2"/>
      <c r="H12" s="2"/>
      <c r="J12" s="2"/>
    </row>
    <row r="13" spans="2:10" x14ac:dyDescent="0.3">
      <c r="B13" s="3" t="s">
        <v>39</v>
      </c>
      <c r="C13" s="3" t="s">
        <v>22</v>
      </c>
      <c r="D13" s="3"/>
      <c r="E13" s="3"/>
      <c r="G13" s="2"/>
      <c r="H13" s="2"/>
      <c r="J13" s="2"/>
    </row>
    <row r="14" spans="2:10" x14ac:dyDescent="0.3">
      <c r="B14" s="3" t="s">
        <v>2</v>
      </c>
      <c r="C14" s="3" t="s">
        <v>0</v>
      </c>
      <c r="D14" s="3" t="s">
        <v>83</v>
      </c>
      <c r="E14" s="3">
        <v>21</v>
      </c>
    </row>
    <row r="15" spans="2:10" x14ac:dyDescent="0.3">
      <c r="B15" s="3" t="s">
        <v>37</v>
      </c>
      <c r="C15" s="3" t="s">
        <v>9</v>
      </c>
      <c r="D15" s="3" t="s">
        <v>40</v>
      </c>
      <c r="E15" s="3">
        <v>50</v>
      </c>
    </row>
    <row r="16" spans="2:10" x14ac:dyDescent="0.3">
      <c r="B16" s="3" t="s">
        <v>37</v>
      </c>
      <c r="C16" s="3" t="s">
        <v>9</v>
      </c>
      <c r="D16" s="3" t="s">
        <v>40</v>
      </c>
      <c r="E16" s="3">
        <v>50</v>
      </c>
    </row>
    <row r="17" spans="2:5" x14ac:dyDescent="0.3">
      <c r="B17" s="3" t="s">
        <v>41</v>
      </c>
      <c r="C17" s="3" t="s">
        <v>0</v>
      </c>
      <c r="D17" s="3"/>
      <c r="E17" s="3">
        <v>8</v>
      </c>
    </row>
    <row r="18" spans="2:5" x14ac:dyDescent="0.3">
      <c r="B18" s="3" t="s">
        <v>41</v>
      </c>
      <c r="C18" s="3" t="s">
        <v>0</v>
      </c>
      <c r="D18" s="3"/>
      <c r="E18" s="3">
        <v>8</v>
      </c>
    </row>
    <row r="19" spans="2:5" x14ac:dyDescent="0.3">
      <c r="B19" s="2"/>
      <c r="C19" s="2"/>
      <c r="D19" s="2"/>
      <c r="E19" s="3">
        <f>SUM(E14:E18)</f>
        <v>137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4B967-251F-44A7-BF5A-104FF7D5C5DF}">
  <dimension ref="A2:K19"/>
  <sheetViews>
    <sheetView workbookViewId="0">
      <selection activeCell="G16" sqref="G16"/>
    </sheetView>
  </sheetViews>
  <sheetFormatPr defaultRowHeight="14.4" x14ac:dyDescent="0.3"/>
  <cols>
    <col min="1" max="1" width="8.88671875" style="1"/>
    <col min="2" max="2" width="21" style="1" customWidth="1"/>
    <col min="3" max="3" width="13.77734375" style="1" customWidth="1"/>
    <col min="4" max="4" width="20.88671875" style="1" customWidth="1"/>
    <col min="5" max="6" width="8.88671875" style="1"/>
    <col min="7" max="7" width="18.6640625" style="1" customWidth="1"/>
    <col min="8" max="8" width="16.33203125" customWidth="1"/>
    <col min="9" max="9" width="27.5546875" customWidth="1"/>
  </cols>
  <sheetData>
    <row r="2" spans="2:11" x14ac:dyDescent="0.3">
      <c r="B2" s="5" t="s">
        <v>1</v>
      </c>
      <c r="C2" s="5" t="s">
        <v>74</v>
      </c>
      <c r="D2" s="5"/>
      <c r="E2" s="5"/>
      <c r="F2" s="4"/>
      <c r="G2" s="3" t="s">
        <v>18</v>
      </c>
      <c r="H2" s="3" t="s">
        <v>22</v>
      </c>
      <c r="I2" s="5"/>
      <c r="J2" s="3"/>
      <c r="K2" s="2"/>
    </row>
    <row r="3" spans="2:11" ht="43.2" x14ac:dyDescent="0.3">
      <c r="B3" s="5" t="s">
        <v>2</v>
      </c>
      <c r="C3" s="5" t="s">
        <v>0</v>
      </c>
      <c r="D3" s="5" t="s">
        <v>92</v>
      </c>
      <c r="E3" s="5">
        <v>21</v>
      </c>
      <c r="F3" s="4"/>
      <c r="G3" s="3" t="s">
        <v>31</v>
      </c>
      <c r="H3" s="3" t="s">
        <v>9</v>
      </c>
      <c r="I3" s="5" t="s">
        <v>75</v>
      </c>
      <c r="J3" s="3">
        <v>150</v>
      </c>
      <c r="K3" s="2"/>
    </row>
    <row r="4" spans="2:11" ht="28.8" x14ac:dyDescent="0.3">
      <c r="B4" s="5" t="s">
        <v>64</v>
      </c>
      <c r="C4" s="5" t="s">
        <v>65</v>
      </c>
      <c r="D4" s="5" t="s">
        <v>93</v>
      </c>
      <c r="E4" s="5">
        <v>95</v>
      </c>
      <c r="F4" s="4"/>
      <c r="G4" s="3" t="s">
        <v>31</v>
      </c>
      <c r="H4" s="3" t="s">
        <v>9</v>
      </c>
      <c r="I4" s="5" t="s">
        <v>96</v>
      </c>
      <c r="J4" s="3">
        <v>140</v>
      </c>
      <c r="K4" s="2"/>
    </row>
    <row r="5" spans="2:11" ht="28.8" x14ac:dyDescent="0.3">
      <c r="B5" s="5" t="s">
        <v>64</v>
      </c>
      <c r="C5" s="5" t="s">
        <v>65</v>
      </c>
      <c r="D5" s="5" t="s">
        <v>93</v>
      </c>
      <c r="E5" s="5">
        <v>95</v>
      </c>
      <c r="F5" s="4"/>
      <c r="G5" s="3" t="s">
        <v>72</v>
      </c>
      <c r="H5" s="3" t="s">
        <v>9</v>
      </c>
      <c r="I5" s="5" t="s">
        <v>73</v>
      </c>
      <c r="J5" s="3">
        <v>120</v>
      </c>
      <c r="K5" s="2"/>
    </row>
    <row r="6" spans="2:11" x14ac:dyDescent="0.3">
      <c r="B6" s="12"/>
      <c r="C6" s="13"/>
      <c r="D6" s="13"/>
      <c r="E6" s="14"/>
      <c r="F6" s="4"/>
      <c r="G6" s="3" t="s">
        <v>72</v>
      </c>
      <c r="H6" s="3" t="s">
        <v>9</v>
      </c>
      <c r="I6" s="5" t="s">
        <v>81</v>
      </c>
      <c r="J6" s="3">
        <v>120</v>
      </c>
      <c r="K6" s="2"/>
    </row>
    <row r="7" spans="2:11" ht="14.4" customHeight="1" x14ac:dyDescent="0.3">
      <c r="B7" s="5" t="s">
        <v>8</v>
      </c>
      <c r="C7" s="5" t="s">
        <v>9</v>
      </c>
      <c r="D7" s="5" t="s">
        <v>11</v>
      </c>
      <c r="E7" s="5">
        <v>25</v>
      </c>
      <c r="F7" s="4"/>
      <c r="G7" s="3" t="s">
        <v>71</v>
      </c>
      <c r="H7" s="3" t="s">
        <v>9</v>
      </c>
      <c r="I7" s="5" t="s">
        <v>17</v>
      </c>
      <c r="J7" s="3">
        <v>70</v>
      </c>
      <c r="K7" s="2"/>
    </row>
    <row r="8" spans="2:11" x14ac:dyDescent="0.3">
      <c r="B8" s="5" t="s">
        <v>8</v>
      </c>
      <c r="C8" s="5" t="s">
        <v>9</v>
      </c>
      <c r="D8" s="5" t="s">
        <v>11</v>
      </c>
      <c r="E8" s="5">
        <v>25</v>
      </c>
      <c r="F8" s="4"/>
      <c r="G8" s="2"/>
      <c r="H8" s="2"/>
      <c r="I8" s="4"/>
      <c r="J8" s="3">
        <f>SUM(J3:J7)</f>
        <v>600</v>
      </c>
      <c r="K8" s="2"/>
    </row>
    <row r="9" spans="2:11" ht="28.8" x14ac:dyDescent="0.3">
      <c r="B9" s="5" t="s">
        <v>66</v>
      </c>
      <c r="C9" s="5" t="s">
        <v>0</v>
      </c>
      <c r="D9" s="5" t="s">
        <v>67</v>
      </c>
      <c r="E9" s="5">
        <v>26</v>
      </c>
      <c r="F9" s="4"/>
      <c r="G9" s="4"/>
      <c r="H9" s="2"/>
      <c r="I9" s="2"/>
      <c r="J9" s="2"/>
      <c r="K9" s="2"/>
    </row>
    <row r="10" spans="2:11" x14ac:dyDescent="0.3">
      <c r="B10" s="5" t="s">
        <v>68</v>
      </c>
      <c r="C10" s="5" t="s">
        <v>6</v>
      </c>
      <c r="D10" s="5"/>
      <c r="E10" s="5">
        <v>22</v>
      </c>
      <c r="F10" s="4"/>
      <c r="G10" s="4"/>
      <c r="H10" s="2"/>
      <c r="I10" s="2"/>
      <c r="J10" s="2"/>
      <c r="K10" s="2"/>
    </row>
    <row r="11" spans="2:11" x14ac:dyDescent="0.3">
      <c r="B11" s="4"/>
      <c r="C11" s="4"/>
      <c r="D11" s="4"/>
      <c r="E11" s="5">
        <f>SUM(E3,E4,E5,E7,E8,E9,E10)</f>
        <v>309</v>
      </c>
      <c r="F11" s="4"/>
      <c r="G11" s="4"/>
      <c r="H11" s="3" t="s">
        <v>21</v>
      </c>
      <c r="I11" s="3">
        <f>SUM(J8,E19,E11)</f>
        <v>1100</v>
      </c>
      <c r="J11" s="2"/>
      <c r="K11" s="2"/>
    </row>
    <row r="12" spans="2:11" x14ac:dyDescent="0.3">
      <c r="B12" s="4"/>
      <c r="C12" s="4"/>
      <c r="D12" s="4"/>
      <c r="E12" s="4"/>
      <c r="F12" s="4"/>
      <c r="G12" s="4"/>
      <c r="H12" s="3" t="s">
        <v>25</v>
      </c>
      <c r="I12" s="3">
        <v>17</v>
      </c>
      <c r="J12" s="2"/>
      <c r="K12" s="2"/>
    </row>
    <row r="13" spans="2:11" x14ac:dyDescent="0.3">
      <c r="B13" s="5" t="s">
        <v>63</v>
      </c>
      <c r="C13" s="5" t="s">
        <v>22</v>
      </c>
      <c r="D13" s="5"/>
      <c r="E13" s="5"/>
      <c r="F13" s="4"/>
      <c r="G13" s="4"/>
      <c r="H13" s="2"/>
      <c r="I13" s="2"/>
      <c r="J13" s="2"/>
      <c r="K13" s="2"/>
    </row>
    <row r="14" spans="2:11" x14ac:dyDescent="0.3">
      <c r="B14" s="5" t="s">
        <v>2</v>
      </c>
      <c r="C14" s="5" t="s">
        <v>0</v>
      </c>
      <c r="D14" s="5" t="s">
        <v>92</v>
      </c>
      <c r="E14" s="5">
        <v>21</v>
      </c>
      <c r="F14" s="4"/>
      <c r="G14" s="4"/>
      <c r="H14" s="2"/>
      <c r="I14" s="2"/>
      <c r="J14" s="2"/>
      <c r="K14" s="2"/>
    </row>
    <row r="15" spans="2:11" x14ac:dyDescent="0.3">
      <c r="B15" s="5" t="s">
        <v>69</v>
      </c>
      <c r="C15" s="5" t="s">
        <v>9</v>
      </c>
      <c r="D15" s="5" t="s">
        <v>70</v>
      </c>
      <c r="E15" s="5">
        <v>55</v>
      </c>
      <c r="F15" s="4"/>
      <c r="G15" s="4"/>
      <c r="H15" s="2"/>
      <c r="I15" s="2"/>
      <c r="J15" s="2"/>
      <c r="K15" s="2"/>
    </row>
    <row r="16" spans="2:11" x14ac:dyDescent="0.3">
      <c r="B16" s="5" t="s">
        <v>69</v>
      </c>
      <c r="C16" s="5" t="s">
        <v>9</v>
      </c>
      <c r="D16" s="5" t="s">
        <v>70</v>
      </c>
      <c r="E16" s="5">
        <v>55</v>
      </c>
      <c r="F16" s="4"/>
      <c r="G16" s="4"/>
      <c r="H16" s="2"/>
      <c r="I16" s="2"/>
      <c r="J16" s="2"/>
      <c r="K16" s="2"/>
    </row>
    <row r="17" spans="2:11" x14ac:dyDescent="0.3">
      <c r="B17" s="5" t="s">
        <v>10</v>
      </c>
      <c r="C17" s="5" t="s">
        <v>9</v>
      </c>
      <c r="D17" s="5"/>
      <c r="E17" s="5">
        <v>30</v>
      </c>
      <c r="F17" s="4"/>
      <c r="G17" s="4"/>
      <c r="H17" s="2"/>
      <c r="I17" s="2"/>
      <c r="J17" s="2"/>
      <c r="K17" s="2"/>
    </row>
    <row r="18" spans="2:11" x14ac:dyDescent="0.3">
      <c r="B18" s="5" t="s">
        <v>10</v>
      </c>
      <c r="C18" s="5" t="s">
        <v>9</v>
      </c>
      <c r="D18" s="5"/>
      <c r="E18" s="5">
        <v>30</v>
      </c>
      <c r="F18" s="4"/>
      <c r="G18" s="4"/>
      <c r="H18" s="2"/>
      <c r="I18" s="2"/>
      <c r="J18" s="2"/>
      <c r="K18" s="2"/>
    </row>
    <row r="19" spans="2:11" x14ac:dyDescent="0.3">
      <c r="B19" s="4"/>
      <c r="C19" s="4"/>
      <c r="D19" s="4"/>
      <c r="E19" s="5">
        <f>SUM(E14:E18)</f>
        <v>191</v>
      </c>
      <c r="F19" s="4"/>
      <c r="G19" s="4"/>
      <c r="H19" s="2"/>
      <c r="I19" s="2"/>
      <c r="J19" s="2"/>
      <c r="K19" s="2"/>
    </row>
  </sheetData>
  <mergeCells count="1">
    <mergeCell ref="B6:E6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F6B2C-E02C-45E6-8F69-83D3521A9EF4}">
  <dimension ref="A2:K18"/>
  <sheetViews>
    <sheetView zoomScale="90" zoomScaleNormal="90" workbookViewId="0">
      <selection activeCell="C18" sqref="C18"/>
    </sheetView>
  </sheetViews>
  <sheetFormatPr defaultRowHeight="14.4" x14ac:dyDescent="0.3"/>
  <cols>
    <col min="1" max="1" width="8.88671875" style="4"/>
    <col min="2" max="2" width="20.77734375" style="4" customWidth="1"/>
    <col min="3" max="3" width="18" style="4" customWidth="1"/>
    <col min="4" max="4" width="22.5546875" style="4" customWidth="1"/>
    <col min="5" max="6" width="8.88671875" style="4"/>
    <col min="7" max="7" width="18.21875" style="4" customWidth="1"/>
    <col min="8" max="8" width="15.33203125" style="4" customWidth="1"/>
    <col min="9" max="9" width="22" style="4" customWidth="1"/>
    <col min="10" max="11" width="8.88671875" style="4"/>
  </cols>
  <sheetData>
    <row r="2" spans="2:10" x14ac:dyDescent="0.3">
      <c r="B2" s="3" t="s">
        <v>1</v>
      </c>
      <c r="C2" s="3" t="s">
        <v>22</v>
      </c>
      <c r="D2" s="3"/>
      <c r="E2" s="3"/>
      <c r="G2" s="3" t="s">
        <v>18</v>
      </c>
      <c r="H2" s="3" t="s">
        <v>22</v>
      </c>
      <c r="I2" s="5"/>
      <c r="J2" s="3"/>
    </row>
    <row r="3" spans="2:10" ht="46.2" customHeight="1" x14ac:dyDescent="0.3">
      <c r="B3" s="3" t="s">
        <v>2</v>
      </c>
      <c r="C3" s="3" t="s">
        <v>0</v>
      </c>
      <c r="D3" s="3" t="s">
        <v>92</v>
      </c>
      <c r="E3" s="3">
        <v>21</v>
      </c>
      <c r="G3" s="3" t="s">
        <v>29</v>
      </c>
      <c r="H3" s="3" t="s">
        <v>9</v>
      </c>
      <c r="I3" s="5" t="s">
        <v>30</v>
      </c>
      <c r="J3" s="3">
        <v>140</v>
      </c>
    </row>
    <row r="4" spans="2:10" ht="28.8" x14ac:dyDescent="0.3">
      <c r="B4" s="3" t="s">
        <v>3</v>
      </c>
      <c r="C4" s="3" t="s">
        <v>0</v>
      </c>
      <c r="D4" s="3" t="s">
        <v>26</v>
      </c>
      <c r="E4" s="3">
        <v>35</v>
      </c>
      <c r="G4" s="3" t="s">
        <v>31</v>
      </c>
      <c r="H4" s="3" t="s">
        <v>9</v>
      </c>
      <c r="I4" s="5" t="s">
        <v>32</v>
      </c>
      <c r="J4" s="3">
        <v>135</v>
      </c>
    </row>
    <row r="5" spans="2:10" ht="28.8" x14ac:dyDescent="0.3">
      <c r="B5" s="3" t="s">
        <v>3</v>
      </c>
      <c r="C5" s="3" t="s">
        <v>0</v>
      </c>
      <c r="D5" s="3" t="s">
        <v>26</v>
      </c>
      <c r="E5" s="3">
        <v>35</v>
      </c>
      <c r="G5" s="3" t="s">
        <v>31</v>
      </c>
      <c r="H5" s="3" t="s">
        <v>9</v>
      </c>
      <c r="I5" s="5" t="s">
        <v>32</v>
      </c>
      <c r="J5" s="3">
        <v>135</v>
      </c>
    </row>
    <row r="6" spans="2:10" ht="28.8" x14ac:dyDescent="0.3">
      <c r="B6" s="9"/>
      <c r="C6" s="10"/>
      <c r="D6" s="10"/>
      <c r="E6" s="11"/>
      <c r="G6" s="3" t="s">
        <v>33</v>
      </c>
      <c r="H6" s="3" t="s">
        <v>9</v>
      </c>
      <c r="I6" s="5" t="s">
        <v>34</v>
      </c>
      <c r="J6" s="3">
        <v>125</v>
      </c>
    </row>
    <row r="7" spans="2:10" ht="28.8" x14ac:dyDescent="0.3">
      <c r="B7" s="3" t="s">
        <v>8</v>
      </c>
      <c r="C7" s="3" t="s">
        <v>9</v>
      </c>
      <c r="D7" s="3" t="s">
        <v>11</v>
      </c>
      <c r="E7" s="3">
        <v>25</v>
      </c>
      <c r="G7" s="3" t="s">
        <v>52</v>
      </c>
      <c r="H7" s="3" t="s">
        <v>9</v>
      </c>
      <c r="I7" s="5" t="s">
        <v>76</v>
      </c>
      <c r="J7" s="3">
        <v>75</v>
      </c>
    </row>
    <row r="8" spans="2:10" x14ac:dyDescent="0.3">
      <c r="B8" s="3" t="s">
        <v>10</v>
      </c>
      <c r="C8" s="3" t="s">
        <v>0</v>
      </c>
      <c r="D8" s="3" t="s">
        <v>12</v>
      </c>
      <c r="E8" s="3">
        <v>21</v>
      </c>
      <c r="G8" s="2"/>
      <c r="H8" s="2"/>
      <c r="J8" s="3">
        <f>SUM(J3:J7)</f>
        <v>610</v>
      </c>
    </row>
    <row r="9" spans="2:10" x14ac:dyDescent="0.3">
      <c r="B9" s="2"/>
      <c r="C9" s="2"/>
      <c r="D9" s="2"/>
      <c r="E9" s="3">
        <f>SUM(E3:E5,E7,E8)</f>
        <v>137</v>
      </c>
    </row>
    <row r="10" spans="2:10" x14ac:dyDescent="0.3">
      <c r="B10" s="2"/>
      <c r="C10" s="2"/>
      <c r="D10" s="2"/>
      <c r="E10" s="2"/>
      <c r="G10" s="3" t="s">
        <v>19</v>
      </c>
      <c r="H10" s="3" t="s">
        <v>24</v>
      </c>
      <c r="I10" s="5"/>
      <c r="J10" s="3"/>
    </row>
    <row r="11" spans="2:10" ht="43.2" x14ac:dyDescent="0.3">
      <c r="B11" s="3" t="s">
        <v>27</v>
      </c>
      <c r="C11" s="3" t="s">
        <v>28</v>
      </c>
      <c r="D11" s="3"/>
      <c r="E11" s="3"/>
      <c r="G11" s="5" t="s">
        <v>35</v>
      </c>
      <c r="H11" s="3" t="s">
        <v>9</v>
      </c>
      <c r="I11" s="5" t="s">
        <v>59</v>
      </c>
      <c r="J11" s="3">
        <v>155</v>
      </c>
    </row>
    <row r="12" spans="2:10" x14ac:dyDescent="0.3">
      <c r="B12" s="3" t="s">
        <v>2</v>
      </c>
      <c r="C12" s="3" t="s">
        <v>0</v>
      </c>
      <c r="D12" s="3" t="s">
        <v>92</v>
      </c>
      <c r="E12" s="3">
        <v>21</v>
      </c>
      <c r="G12" s="3" t="s">
        <v>36</v>
      </c>
      <c r="H12" s="3" t="s">
        <v>9</v>
      </c>
      <c r="I12" s="5" t="s">
        <v>37</v>
      </c>
      <c r="J12" s="3">
        <v>105</v>
      </c>
    </row>
    <row r="13" spans="2:10" x14ac:dyDescent="0.3">
      <c r="B13" s="3" t="s">
        <v>3</v>
      </c>
      <c r="C13" s="3" t="s">
        <v>0</v>
      </c>
      <c r="D13" s="3" t="s">
        <v>26</v>
      </c>
      <c r="E13" s="5">
        <v>35</v>
      </c>
      <c r="G13" s="2"/>
      <c r="H13" s="2"/>
      <c r="J13" s="3">
        <f>SUM(J11:J12)</f>
        <v>260</v>
      </c>
    </row>
    <row r="14" spans="2:10" x14ac:dyDescent="0.3">
      <c r="B14" s="3" t="s">
        <v>3</v>
      </c>
      <c r="C14" s="3" t="s">
        <v>0</v>
      </c>
      <c r="D14" s="3" t="s">
        <v>26</v>
      </c>
      <c r="E14" s="3">
        <v>35</v>
      </c>
    </row>
    <row r="15" spans="2:10" x14ac:dyDescent="0.3">
      <c r="B15" s="2"/>
      <c r="C15" s="2"/>
      <c r="D15" s="2"/>
      <c r="E15" s="3">
        <f>SUM(E12:E14)</f>
        <v>91</v>
      </c>
    </row>
    <row r="16" spans="2:10" x14ac:dyDescent="0.3">
      <c r="B16" s="2"/>
      <c r="C16" s="2"/>
      <c r="D16" s="2"/>
      <c r="E16" s="2"/>
      <c r="H16" s="5" t="s">
        <v>21</v>
      </c>
      <c r="I16" s="5">
        <f>SUM(E9,E15,J13,J8)</f>
        <v>1098</v>
      </c>
    </row>
    <row r="17" spans="2:9" x14ac:dyDescent="0.3">
      <c r="B17" s="2"/>
      <c r="C17" s="2"/>
      <c r="D17" s="2"/>
      <c r="E17" s="2"/>
      <c r="H17" s="5" t="s">
        <v>25</v>
      </c>
      <c r="I17" s="5">
        <v>15</v>
      </c>
    </row>
    <row r="18" spans="2:9" x14ac:dyDescent="0.3">
      <c r="H18" s="5" t="s">
        <v>88</v>
      </c>
      <c r="I18" s="5" t="s">
        <v>89</v>
      </c>
    </row>
  </sheetData>
  <mergeCells count="1">
    <mergeCell ref="B6:E6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A1FBA-454A-4307-90F8-176936C2242F}">
  <dimension ref="B2:J21"/>
  <sheetViews>
    <sheetView workbookViewId="0">
      <selection activeCell="G14" sqref="G14"/>
    </sheetView>
  </sheetViews>
  <sheetFormatPr defaultRowHeight="14.4" x14ac:dyDescent="0.3"/>
  <cols>
    <col min="2" max="2" width="19.5546875" style="4" customWidth="1"/>
    <col min="3" max="3" width="15" style="4" customWidth="1"/>
    <col min="4" max="4" width="24.5546875" style="2" customWidth="1"/>
    <col min="5" max="6" width="8.88671875" style="4"/>
    <col min="7" max="7" width="18.5546875" style="4" customWidth="1"/>
    <col min="8" max="8" width="14" style="4" customWidth="1"/>
    <col min="9" max="9" width="23.109375" style="4" customWidth="1"/>
    <col min="10" max="10" width="8.88671875" style="4"/>
  </cols>
  <sheetData>
    <row r="2" spans="2:10" x14ac:dyDescent="0.3">
      <c r="B2" s="3" t="s">
        <v>1</v>
      </c>
      <c r="C2" s="3" t="s">
        <v>50</v>
      </c>
      <c r="D2" s="3"/>
      <c r="E2" s="3"/>
      <c r="F2" s="2"/>
      <c r="G2" s="3" t="s">
        <v>18</v>
      </c>
      <c r="H2" s="3" t="s">
        <v>28</v>
      </c>
      <c r="I2" s="5"/>
      <c r="J2" s="3"/>
    </row>
    <row r="3" spans="2:10" ht="42.6" customHeight="1" x14ac:dyDescent="0.3">
      <c r="B3" s="3" t="s">
        <v>2</v>
      </c>
      <c r="C3" s="3" t="s">
        <v>9</v>
      </c>
      <c r="D3" s="3" t="s">
        <v>92</v>
      </c>
      <c r="E3" s="3">
        <v>30</v>
      </c>
      <c r="F3" s="2"/>
      <c r="G3" s="3" t="s">
        <v>53</v>
      </c>
      <c r="H3" s="3" t="s">
        <v>6</v>
      </c>
      <c r="I3" s="5" t="s">
        <v>78</v>
      </c>
      <c r="J3" s="3">
        <v>107</v>
      </c>
    </row>
    <row r="4" spans="2:10" ht="43.2" x14ac:dyDescent="0.3">
      <c r="B4" s="3" t="s">
        <v>44</v>
      </c>
      <c r="C4" s="3" t="s">
        <v>9</v>
      </c>
      <c r="D4" s="3" t="s">
        <v>47</v>
      </c>
      <c r="E4" s="3">
        <v>58</v>
      </c>
      <c r="F4" s="2"/>
      <c r="G4" s="5" t="s">
        <v>54</v>
      </c>
      <c r="H4" s="5" t="s">
        <v>9</v>
      </c>
      <c r="I4" s="5" t="s">
        <v>79</v>
      </c>
      <c r="J4" s="3">
        <v>120</v>
      </c>
    </row>
    <row r="5" spans="2:10" ht="43.2" x14ac:dyDescent="0.3">
      <c r="B5" s="3" t="s">
        <v>45</v>
      </c>
      <c r="C5" s="3" t="s">
        <v>6</v>
      </c>
      <c r="D5" s="3" t="s">
        <v>48</v>
      </c>
      <c r="E5" s="3">
        <v>100</v>
      </c>
      <c r="F5" s="2"/>
      <c r="G5" s="3" t="s">
        <v>55</v>
      </c>
      <c r="H5" s="3" t="s">
        <v>9</v>
      </c>
      <c r="I5" s="5" t="s">
        <v>80</v>
      </c>
      <c r="J5" s="3">
        <v>120</v>
      </c>
    </row>
    <row r="6" spans="2:10" x14ac:dyDescent="0.3">
      <c r="B6" s="3"/>
      <c r="C6" s="3"/>
      <c r="D6" s="3"/>
      <c r="E6" s="3"/>
      <c r="F6" s="2"/>
      <c r="G6" s="2"/>
      <c r="H6" s="2"/>
      <c r="J6" s="3">
        <f>SUM(J3:J5)</f>
        <v>347</v>
      </c>
    </row>
    <row r="7" spans="2:10" x14ac:dyDescent="0.3">
      <c r="B7" s="3" t="s">
        <v>8</v>
      </c>
      <c r="C7" s="3" t="s">
        <v>6</v>
      </c>
      <c r="D7" s="3" t="s">
        <v>11</v>
      </c>
      <c r="E7" s="3">
        <v>33</v>
      </c>
      <c r="F7" s="2"/>
      <c r="G7" s="2"/>
      <c r="H7" s="2"/>
      <c r="J7" s="2"/>
    </row>
    <row r="8" spans="2:10" x14ac:dyDescent="0.3">
      <c r="B8" s="3" t="s">
        <v>10</v>
      </c>
      <c r="C8" s="3" t="s">
        <v>9</v>
      </c>
      <c r="D8" s="3" t="s">
        <v>12</v>
      </c>
      <c r="E8" s="3">
        <v>30</v>
      </c>
      <c r="F8" s="2"/>
      <c r="G8" s="6" t="s">
        <v>19</v>
      </c>
      <c r="H8" s="6" t="s">
        <v>28</v>
      </c>
      <c r="I8" s="8"/>
      <c r="J8" s="6"/>
    </row>
    <row r="9" spans="2:10" ht="43.2" x14ac:dyDescent="0.3">
      <c r="B9" s="3" t="s">
        <v>46</v>
      </c>
      <c r="C9" s="3" t="s">
        <v>6</v>
      </c>
      <c r="D9" s="3" t="s">
        <v>57</v>
      </c>
      <c r="E9" s="3">
        <v>19</v>
      </c>
      <c r="F9" s="2"/>
      <c r="G9" s="3" t="s">
        <v>53</v>
      </c>
      <c r="H9" s="3" t="s">
        <v>6</v>
      </c>
      <c r="I9" s="5" t="s">
        <v>78</v>
      </c>
      <c r="J9" s="3">
        <v>107</v>
      </c>
    </row>
    <row r="10" spans="2:10" ht="28.8" x14ac:dyDescent="0.3">
      <c r="B10" s="3" t="s">
        <v>46</v>
      </c>
      <c r="C10" s="5" t="s">
        <v>6</v>
      </c>
      <c r="D10" s="3" t="s">
        <v>57</v>
      </c>
      <c r="E10" s="5">
        <v>19</v>
      </c>
      <c r="G10" s="5" t="s">
        <v>56</v>
      </c>
      <c r="H10" s="5" t="s">
        <v>9</v>
      </c>
      <c r="I10" s="5" t="s">
        <v>58</v>
      </c>
      <c r="J10" s="3">
        <v>95</v>
      </c>
    </row>
    <row r="11" spans="2:10" x14ac:dyDescent="0.3">
      <c r="E11" s="5">
        <f>SUM(E3:E10)</f>
        <v>289</v>
      </c>
      <c r="G11" s="2"/>
      <c r="H11" s="2"/>
      <c r="J11" s="3">
        <f>SUM(J9:J10)</f>
        <v>202</v>
      </c>
    </row>
    <row r="13" spans="2:10" x14ac:dyDescent="0.3">
      <c r="B13" s="3" t="s">
        <v>27</v>
      </c>
      <c r="C13" s="3" t="s">
        <v>51</v>
      </c>
      <c r="D13" s="3"/>
      <c r="E13" s="3"/>
      <c r="I13" s="5" t="s">
        <v>21</v>
      </c>
      <c r="J13" s="5">
        <f>SUM(J11,E11,E21,J6)</f>
        <v>1099</v>
      </c>
    </row>
    <row r="14" spans="2:10" x14ac:dyDescent="0.3">
      <c r="B14" s="3" t="s">
        <v>2</v>
      </c>
      <c r="C14" s="3" t="s">
        <v>9</v>
      </c>
      <c r="D14" s="3" t="s">
        <v>92</v>
      </c>
      <c r="E14" s="3">
        <v>30</v>
      </c>
      <c r="I14" s="5" t="s">
        <v>25</v>
      </c>
      <c r="J14" s="5">
        <v>19</v>
      </c>
    </row>
    <row r="15" spans="2:10" x14ac:dyDescent="0.3">
      <c r="B15" s="3" t="s">
        <v>44</v>
      </c>
      <c r="C15" s="3" t="s">
        <v>9</v>
      </c>
      <c r="D15" s="3" t="s">
        <v>47</v>
      </c>
      <c r="E15" s="3">
        <v>58</v>
      </c>
    </row>
    <row r="16" spans="2:10" x14ac:dyDescent="0.3">
      <c r="B16" s="3" t="s">
        <v>45</v>
      </c>
      <c r="C16" s="3" t="s">
        <v>6</v>
      </c>
      <c r="D16" s="3" t="s">
        <v>49</v>
      </c>
      <c r="E16" s="3">
        <v>102</v>
      </c>
    </row>
    <row r="17" spans="2:5" x14ac:dyDescent="0.3">
      <c r="B17" s="3"/>
      <c r="C17" s="3"/>
      <c r="D17" s="3"/>
      <c r="E17" s="3"/>
    </row>
    <row r="18" spans="2:5" x14ac:dyDescent="0.3">
      <c r="B18" s="3" t="s">
        <v>8</v>
      </c>
      <c r="C18" s="3" t="s">
        <v>6</v>
      </c>
      <c r="D18" s="3" t="s">
        <v>11</v>
      </c>
      <c r="E18" s="3">
        <v>33</v>
      </c>
    </row>
    <row r="19" spans="2:5" x14ac:dyDescent="0.3">
      <c r="B19" s="3" t="s">
        <v>46</v>
      </c>
      <c r="C19" s="3" t="s">
        <v>6</v>
      </c>
      <c r="D19" s="3" t="s">
        <v>57</v>
      </c>
      <c r="E19" s="5">
        <v>19</v>
      </c>
    </row>
    <row r="20" spans="2:5" x14ac:dyDescent="0.3">
      <c r="B20" s="3" t="s">
        <v>46</v>
      </c>
      <c r="C20" s="3" t="s">
        <v>6</v>
      </c>
      <c r="D20" s="3" t="s">
        <v>57</v>
      </c>
      <c r="E20" s="5">
        <v>19</v>
      </c>
    </row>
    <row r="21" spans="2:5" x14ac:dyDescent="0.3">
      <c r="B21" s="2"/>
      <c r="E21" s="5">
        <f>SUM(E14:E20)</f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Poland</vt:lpstr>
      <vt:lpstr>Germany</vt:lpstr>
      <vt:lpstr>Soviets</vt:lpstr>
      <vt:lpstr>Brits</vt:lpstr>
      <vt:lpstr>Finns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Zieliński</dc:creator>
  <cp:lastModifiedBy>Krzysztof Zieliński</cp:lastModifiedBy>
  <dcterms:created xsi:type="dcterms:W3CDTF">2025-03-31T12:39:15Z</dcterms:created>
  <dcterms:modified xsi:type="dcterms:W3CDTF">2025-04-07T09:45:13Z</dcterms:modified>
</cp:coreProperties>
</file>