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41\Desktop\"/>
    </mc:Choice>
  </mc:AlternateContent>
  <xr:revisionPtr revIDLastSave="0" documentId="13_ncr:1_{714BEA0C-1099-435C-AF94-A2598209283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S25_Order sheet" sheetId="1" r:id="rId1"/>
  </sheets>
  <definedNames>
    <definedName name="_xlnm.Print_Area" localSheetId="0">'SS25_Order sheet'!$A$1:$W$235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55" i="1" l="1"/>
  <c r="L155" i="1"/>
  <c r="K155" i="1"/>
  <c r="J155" i="1"/>
  <c r="I155" i="1"/>
  <c r="H155" i="1"/>
  <c r="G150" i="1"/>
  <c r="E150" i="1"/>
  <c r="H235" i="1"/>
  <c r="G229" i="1"/>
  <c r="E229" i="1" s="1"/>
  <c r="G228" i="1"/>
  <c r="G235" i="1" s="1"/>
  <c r="E228" i="1"/>
  <c r="H225" i="1"/>
  <c r="G219" i="1"/>
  <c r="E219" i="1"/>
  <c r="G218" i="1"/>
  <c r="G225" i="1" s="1"/>
  <c r="E218" i="1"/>
  <c r="E225" i="1" s="1"/>
  <c r="G149" i="1"/>
  <c r="E149" i="1"/>
  <c r="G148" i="1"/>
  <c r="E148" i="1"/>
  <c r="G209" i="1"/>
  <c r="E209" i="1" s="1"/>
  <c r="G208" i="1"/>
  <c r="E208" i="1" s="1"/>
  <c r="G199" i="1"/>
  <c r="H185" i="1"/>
  <c r="G182" i="1"/>
  <c r="E182" i="1" s="1"/>
  <c r="G183" i="1"/>
  <c r="E183" i="1" s="1"/>
  <c r="G184" i="1"/>
  <c r="E184" i="1" s="1"/>
  <c r="G181" i="1"/>
  <c r="E181" i="1" s="1"/>
  <c r="G155" i="1" l="1"/>
  <c r="E235" i="1"/>
  <c r="E155" i="1"/>
  <c r="H175" i="1"/>
  <c r="H165" i="1"/>
  <c r="G159" i="1"/>
  <c r="G160" i="1"/>
  <c r="E160" i="1" s="1"/>
  <c r="G158" i="1"/>
  <c r="G165" i="1" s="1"/>
  <c r="G140" i="1"/>
  <c r="E140" i="1" s="1"/>
  <c r="G139" i="1"/>
  <c r="E139" i="1" s="1"/>
  <c r="G120" i="1"/>
  <c r="E120" i="1" s="1"/>
  <c r="G119" i="1"/>
  <c r="E119" i="1"/>
  <c r="G118" i="1"/>
  <c r="E118" i="1" s="1"/>
  <c r="G110" i="1"/>
  <c r="G109" i="1"/>
  <c r="G108" i="1"/>
  <c r="E99" i="1"/>
  <c r="E98" i="1"/>
  <c r="H105" i="1"/>
  <c r="G101" i="1"/>
  <c r="G100" i="1"/>
  <c r="G99" i="1"/>
  <c r="G98" i="1"/>
  <c r="G88" i="1"/>
  <c r="E88" i="1" s="1"/>
  <c r="H95" i="1"/>
  <c r="K85" i="1"/>
  <c r="J85" i="1"/>
  <c r="I85" i="1"/>
  <c r="H85" i="1"/>
  <c r="G80" i="1"/>
  <c r="E80" i="1" s="1"/>
  <c r="G79" i="1"/>
  <c r="E79" i="1" s="1"/>
  <c r="G78" i="1"/>
  <c r="E78" i="1" s="1"/>
  <c r="G70" i="1"/>
  <c r="K75" i="1"/>
  <c r="H75" i="1"/>
  <c r="E85" i="1" l="1"/>
  <c r="G85" i="1"/>
  <c r="E70" i="1"/>
  <c r="H65" i="1" l="1"/>
  <c r="K195" i="1"/>
  <c r="J195" i="1"/>
  <c r="I195" i="1"/>
  <c r="H195" i="1"/>
  <c r="G190" i="1"/>
  <c r="E190" i="1" s="1"/>
  <c r="G189" i="1"/>
  <c r="E189" i="1"/>
  <c r="G188" i="1"/>
  <c r="E188" i="1" s="1"/>
  <c r="H215" i="1"/>
  <c r="I205" i="1"/>
  <c r="H205" i="1"/>
  <c r="E199" i="1"/>
  <c r="G198" i="1"/>
  <c r="E198" i="1" s="1"/>
  <c r="G180" i="1"/>
  <c r="E180" i="1" s="1"/>
  <c r="G179" i="1"/>
  <c r="E179" i="1" s="1"/>
  <c r="G178" i="1"/>
  <c r="G170" i="1"/>
  <c r="E170" i="1"/>
  <c r="G169" i="1"/>
  <c r="E169" i="1" s="1"/>
  <c r="G168" i="1"/>
  <c r="M165" i="1"/>
  <c r="L165" i="1"/>
  <c r="K165" i="1"/>
  <c r="J165" i="1"/>
  <c r="I165" i="1"/>
  <c r="E159" i="1"/>
  <c r="E158" i="1"/>
  <c r="M145" i="1"/>
  <c r="L145" i="1"/>
  <c r="K145" i="1"/>
  <c r="J145" i="1"/>
  <c r="I145" i="1"/>
  <c r="H145" i="1"/>
  <c r="G138" i="1"/>
  <c r="E138" i="1" s="1"/>
  <c r="L135" i="1"/>
  <c r="K135" i="1"/>
  <c r="J135" i="1"/>
  <c r="I135" i="1"/>
  <c r="H135" i="1"/>
  <c r="G130" i="1"/>
  <c r="E130" i="1" s="1"/>
  <c r="G129" i="1"/>
  <c r="E129" i="1" s="1"/>
  <c r="G128" i="1"/>
  <c r="E128" i="1"/>
  <c r="M125" i="1"/>
  <c r="L125" i="1"/>
  <c r="K125" i="1"/>
  <c r="J125" i="1"/>
  <c r="I125" i="1"/>
  <c r="H125" i="1"/>
  <c r="M115" i="1"/>
  <c r="L115" i="1"/>
  <c r="K115" i="1"/>
  <c r="J115" i="1"/>
  <c r="I115" i="1"/>
  <c r="H115" i="1"/>
  <c r="E110" i="1"/>
  <c r="E109" i="1"/>
  <c r="M105" i="1"/>
  <c r="L105" i="1"/>
  <c r="K105" i="1"/>
  <c r="J105" i="1"/>
  <c r="I105" i="1"/>
  <c r="E101" i="1"/>
  <c r="E100" i="1"/>
  <c r="K95" i="1"/>
  <c r="J95" i="1"/>
  <c r="I95" i="1"/>
  <c r="G90" i="1"/>
  <c r="E90" i="1" s="1"/>
  <c r="G89" i="1"/>
  <c r="E89" i="1" s="1"/>
  <c r="E95" i="1" s="1"/>
  <c r="J75" i="1"/>
  <c r="I75" i="1"/>
  <c r="G69" i="1"/>
  <c r="E69" i="1" s="1"/>
  <c r="G68" i="1"/>
  <c r="G61" i="1"/>
  <c r="E61" i="1" s="1"/>
  <c r="G60" i="1"/>
  <c r="E60" i="1" s="1"/>
  <c r="G59" i="1"/>
  <c r="E59" i="1" s="1"/>
  <c r="G58" i="1"/>
  <c r="E58" i="1" s="1"/>
  <c r="M55" i="1"/>
  <c r="L55" i="1"/>
  <c r="K55" i="1"/>
  <c r="J55" i="1"/>
  <c r="I55" i="1"/>
  <c r="H55" i="1"/>
  <c r="G51" i="1"/>
  <c r="E51" i="1" s="1"/>
  <c r="G50" i="1"/>
  <c r="E50" i="1" s="1"/>
  <c r="G49" i="1"/>
  <c r="E49" i="1" s="1"/>
  <c r="G48" i="1"/>
  <c r="E48" i="1" s="1"/>
  <c r="L45" i="1"/>
  <c r="K45" i="1"/>
  <c r="J45" i="1"/>
  <c r="I45" i="1"/>
  <c r="H45" i="1"/>
  <c r="G41" i="1"/>
  <c r="E41" i="1" s="1"/>
  <c r="G40" i="1"/>
  <c r="E40" i="1" s="1"/>
  <c r="G39" i="1"/>
  <c r="E39" i="1" s="1"/>
  <c r="G38" i="1"/>
  <c r="E38" i="1" s="1"/>
  <c r="L35" i="1"/>
  <c r="J35" i="1"/>
  <c r="K35" i="1"/>
  <c r="I35" i="1"/>
  <c r="H35" i="1"/>
  <c r="G30" i="1"/>
  <c r="E30" i="1" s="1"/>
  <c r="G31" i="1"/>
  <c r="E31" i="1" s="1"/>
  <c r="G29" i="1"/>
  <c r="E29" i="1" s="1"/>
  <c r="G21" i="1"/>
  <c r="E21" i="1" s="1"/>
  <c r="G20" i="1"/>
  <c r="E20" i="1" s="1"/>
  <c r="G19" i="1"/>
  <c r="E19" i="1" s="1"/>
  <c r="M25" i="1"/>
  <c r="J25" i="1"/>
  <c r="K25" i="1"/>
  <c r="L25" i="1"/>
  <c r="I25" i="1"/>
  <c r="H25" i="1"/>
  <c r="G18" i="1"/>
  <c r="E18" i="1" s="1"/>
  <c r="G28" i="1"/>
  <c r="E28" i="1" s="1"/>
  <c r="G185" i="1" l="1"/>
  <c r="E178" i="1"/>
  <c r="E195" i="1"/>
  <c r="E65" i="1"/>
  <c r="G175" i="1"/>
  <c r="E135" i="1"/>
  <c r="G135" i="1"/>
  <c r="E215" i="1"/>
  <c r="G215" i="1"/>
  <c r="E205" i="1"/>
  <c r="G205" i="1"/>
  <c r="E68" i="1"/>
  <c r="E75" i="1" s="1"/>
  <c r="G75" i="1"/>
  <c r="G65" i="1"/>
  <c r="G195" i="1"/>
  <c r="L5" i="1" s="1"/>
  <c r="E185" i="1"/>
  <c r="G105" i="1"/>
  <c r="G95" i="1"/>
  <c r="G125" i="1"/>
  <c r="E105" i="1"/>
  <c r="E125" i="1"/>
  <c r="G115" i="1"/>
  <c r="E165" i="1"/>
  <c r="E145" i="1"/>
  <c r="G145" i="1"/>
  <c r="E108" i="1"/>
  <c r="E115" i="1" s="1"/>
  <c r="E168" i="1"/>
  <c r="E175" i="1" s="1"/>
  <c r="G45" i="1"/>
  <c r="E35" i="1"/>
  <c r="G35" i="1"/>
  <c r="G25" i="1"/>
  <c r="G55" i="1"/>
  <c r="E55" i="1"/>
  <c r="E25" i="1"/>
  <c r="L3" i="1" l="1"/>
  <c r="L2" i="1"/>
  <c r="N3" i="1"/>
  <c r="L4" i="1"/>
  <c r="N5" i="1"/>
  <c r="N2" i="1"/>
  <c r="E45" i="1"/>
  <c r="N4" i="1" s="1"/>
  <c r="L6" i="1" l="1"/>
  <c r="N6" i="1"/>
</calcChain>
</file>

<file path=xl/sharedStrings.xml><?xml version="1.0" encoding="utf-8"?>
<sst xmlns="http://schemas.openxmlformats.org/spreadsheetml/2006/main" count="630" uniqueCount="146">
  <si>
    <t>QTY</t>
    <phoneticPr fontId="5"/>
  </si>
  <si>
    <t>JPY  TTL</t>
    <phoneticPr fontId="5"/>
  </si>
  <si>
    <t>OUTER</t>
    <phoneticPr fontId="5"/>
  </si>
  <si>
    <r>
      <t>TOTAL</t>
    </r>
    <r>
      <rPr>
        <sz val="7"/>
        <color indexed="8"/>
        <rFont val="Arial Unicode MS"/>
        <family val="3"/>
      </rPr>
      <t>　</t>
    </r>
    <phoneticPr fontId="5"/>
  </si>
  <si>
    <t>SHOP NAME :</t>
    <phoneticPr fontId="5"/>
  </si>
  <si>
    <t>COMPANY NAME :</t>
    <phoneticPr fontId="5"/>
  </si>
  <si>
    <t>BUYER NAME :</t>
    <phoneticPr fontId="5"/>
  </si>
  <si>
    <t>Delivery</t>
    <phoneticPr fontId="5"/>
  </si>
  <si>
    <t>DESCRIPTION/NAME</t>
    <phoneticPr fontId="5"/>
  </si>
  <si>
    <t>DEL</t>
    <phoneticPr fontId="5"/>
  </si>
  <si>
    <t>PRICE</t>
    <phoneticPr fontId="5"/>
  </si>
  <si>
    <t>TOTAL</t>
  </si>
  <si>
    <t>COLOR</t>
    <phoneticPr fontId="5"/>
  </si>
  <si>
    <t xml:space="preserve">   SIZE</t>
    <phoneticPr fontId="5"/>
  </si>
  <si>
    <t>S</t>
    <phoneticPr fontId="5"/>
  </si>
  <si>
    <t>M</t>
    <phoneticPr fontId="5"/>
  </si>
  <si>
    <t>L</t>
    <phoneticPr fontId="5"/>
  </si>
  <si>
    <t>ATTENTION/NOTE</t>
    <phoneticPr fontId="5"/>
  </si>
  <si>
    <t>QTY</t>
    <phoneticPr fontId="5"/>
  </si>
  <si>
    <t>DESCRIPTION/NAME</t>
    <phoneticPr fontId="5"/>
  </si>
  <si>
    <t>DEL</t>
    <phoneticPr fontId="5"/>
  </si>
  <si>
    <t>PRICE</t>
    <phoneticPr fontId="5"/>
  </si>
  <si>
    <t>COLOR</t>
    <phoneticPr fontId="5"/>
  </si>
  <si>
    <t>S</t>
    <phoneticPr fontId="5"/>
  </si>
  <si>
    <t>M</t>
    <phoneticPr fontId="5"/>
  </si>
  <si>
    <t>L</t>
    <phoneticPr fontId="5"/>
  </si>
  <si>
    <t>ATTENTION/NOTE</t>
    <phoneticPr fontId="5"/>
  </si>
  <si>
    <t>DEL</t>
    <phoneticPr fontId="5"/>
  </si>
  <si>
    <t>DESCRIPTION/NAME</t>
    <phoneticPr fontId="5"/>
  </si>
  <si>
    <t>DEL</t>
    <phoneticPr fontId="5"/>
  </si>
  <si>
    <t>PRICE</t>
    <phoneticPr fontId="5"/>
  </si>
  <si>
    <t>COLOR</t>
    <phoneticPr fontId="5"/>
  </si>
  <si>
    <t>XL</t>
    <phoneticPr fontId="3"/>
  </si>
  <si>
    <t>FA001</t>
    <phoneticPr fontId="5"/>
  </si>
  <si>
    <t>FA002</t>
    <phoneticPr fontId="5"/>
  </si>
  <si>
    <t>FA003</t>
    <phoneticPr fontId="5"/>
  </si>
  <si>
    <t>KENROKU</t>
    <phoneticPr fontId="3"/>
  </si>
  <si>
    <t>BUKE JK</t>
    <phoneticPr fontId="3"/>
  </si>
  <si>
    <t>BUKE PT</t>
    <phoneticPr fontId="3"/>
  </si>
  <si>
    <t>MATSU</t>
    <phoneticPr fontId="3"/>
  </si>
  <si>
    <t>001 BLACK</t>
    <phoneticPr fontId="3"/>
  </si>
  <si>
    <t>XS</t>
    <phoneticPr fontId="5"/>
  </si>
  <si>
    <t>2XL</t>
    <phoneticPr fontId="3"/>
  </si>
  <si>
    <t xml:space="preserve">         Breathable</t>
    <phoneticPr fontId="5"/>
  </si>
  <si>
    <t xml:space="preserve">         Stretch</t>
    <phoneticPr fontId="5"/>
  </si>
  <si>
    <t xml:space="preserve"> ORDER SHEET </t>
    <phoneticPr fontId="5"/>
  </si>
  <si>
    <t>050 CHARCOAL</t>
    <phoneticPr fontId="3"/>
  </si>
  <si>
    <t>100 SILVER GRAY</t>
    <phoneticPr fontId="3"/>
  </si>
  <si>
    <t xml:space="preserve"> SPRING SUMMER 2025</t>
    <phoneticPr fontId="5"/>
  </si>
  <si>
    <t>End of MAR 2025</t>
    <phoneticPr fontId="5"/>
  </si>
  <si>
    <t>MAR</t>
    <phoneticPr fontId="3"/>
  </si>
  <si>
    <t>COMPOSITION:NYLON 100%</t>
    <phoneticPr fontId="3"/>
  </si>
  <si>
    <t>601 OLIVE</t>
    <phoneticPr fontId="5"/>
  </si>
  <si>
    <t>MAIL ADDRSS :</t>
    <phoneticPr fontId="5"/>
  </si>
  <si>
    <t>お取引条件</t>
    <phoneticPr fontId="5"/>
  </si>
  <si>
    <t>掛け率：上代の60％</t>
    <phoneticPr fontId="5"/>
  </si>
  <si>
    <t>下代で￥30,000未満の場合は送料ご負担願います</t>
    <phoneticPr fontId="5"/>
  </si>
  <si>
    <t>お取引初年度はCODにてお願い申し上げます</t>
    <phoneticPr fontId="5"/>
  </si>
  <si>
    <t>FA005</t>
    <phoneticPr fontId="5"/>
  </si>
  <si>
    <t>400 NAVY</t>
    <phoneticPr fontId="5"/>
  </si>
  <si>
    <t>TOPS</t>
    <phoneticPr fontId="5"/>
  </si>
  <si>
    <t>DELIVERY</t>
    <phoneticPr fontId="5"/>
  </si>
  <si>
    <t>FA008</t>
    <phoneticPr fontId="5"/>
  </si>
  <si>
    <t>KAGA</t>
    <phoneticPr fontId="3"/>
  </si>
  <si>
    <r>
      <rPr>
        <sz val="7"/>
        <rFont val="ＭＳ 明朝"/>
        <family val="1"/>
        <charset val="128"/>
      </rPr>
      <t>上代</t>
    </r>
    <r>
      <rPr>
        <sz val="7"/>
        <rFont val="Arial Unicode MS"/>
        <family val="3"/>
      </rPr>
      <t>(本体価格)</t>
    </r>
    <rPh sb="0" eb="2">
      <t>ジョウダイ</t>
    </rPh>
    <rPh sb="3" eb="7">
      <t>ホンタイカカク</t>
    </rPh>
    <phoneticPr fontId="5"/>
  </si>
  <si>
    <r>
      <t>FUNCTION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Water-repellent</t>
    </r>
    <phoneticPr fontId="5"/>
  </si>
  <si>
    <r>
      <rPr>
        <sz val="7"/>
        <rFont val="ＭＳ Ｐゴシック"/>
        <family val="3"/>
        <charset val="128"/>
      </rPr>
      <t>　　　　　　　　</t>
    </r>
    <r>
      <rPr>
        <sz val="7"/>
        <rFont val="Arial Unicode MS"/>
        <family val="3"/>
      </rPr>
      <t>Waterproof</t>
    </r>
    <phoneticPr fontId="5"/>
  </si>
  <si>
    <t>Free</t>
    <phoneticPr fontId="5"/>
  </si>
  <si>
    <t>758 OCHRE</t>
    <phoneticPr fontId="5"/>
  </si>
  <si>
    <t>FA011</t>
    <phoneticPr fontId="5"/>
  </si>
  <si>
    <t>SHIGURE</t>
    <phoneticPr fontId="3"/>
  </si>
  <si>
    <t>S</t>
  </si>
  <si>
    <t>M</t>
  </si>
  <si>
    <t>L</t>
  </si>
  <si>
    <t>XL</t>
  </si>
  <si>
    <t>FA012</t>
    <phoneticPr fontId="5"/>
  </si>
  <si>
    <t>KOTOJI</t>
    <phoneticPr fontId="3"/>
  </si>
  <si>
    <t>FA013</t>
    <phoneticPr fontId="5"/>
  </si>
  <si>
    <t>YUZEN</t>
    <phoneticPr fontId="3"/>
  </si>
  <si>
    <t>050 CHARCOAL</t>
  </si>
  <si>
    <t>105 BEIGE</t>
    <phoneticPr fontId="3"/>
  </si>
  <si>
    <t>PONCHO</t>
    <phoneticPr fontId="3"/>
  </si>
  <si>
    <t>CHESTER COAT</t>
    <phoneticPr fontId="3"/>
  </si>
  <si>
    <t>NON-COLLAR JACKET</t>
    <phoneticPr fontId="3"/>
  </si>
  <si>
    <t>ONE PIECE</t>
    <phoneticPr fontId="3"/>
  </si>
  <si>
    <t>OVERALL</t>
    <phoneticPr fontId="3"/>
  </si>
  <si>
    <t>TRENCH COAT</t>
    <phoneticPr fontId="3"/>
  </si>
  <si>
    <t>FA700</t>
    <phoneticPr fontId="5"/>
  </si>
  <si>
    <t>HAKU</t>
    <phoneticPr fontId="3"/>
  </si>
  <si>
    <t>FA701</t>
    <phoneticPr fontId="5"/>
  </si>
  <si>
    <t>TEMARI</t>
    <phoneticPr fontId="3"/>
  </si>
  <si>
    <t>MESSENGER BAG</t>
    <phoneticPr fontId="3"/>
  </si>
  <si>
    <t>BAGPACK</t>
    <phoneticPr fontId="3"/>
  </si>
  <si>
    <t>FA702</t>
    <phoneticPr fontId="5"/>
  </si>
  <si>
    <t>NAMAZUO</t>
    <phoneticPr fontId="3"/>
  </si>
  <si>
    <t>NO.</t>
    <phoneticPr fontId="5"/>
  </si>
  <si>
    <t>104 WHITE</t>
    <phoneticPr fontId="3"/>
  </si>
  <si>
    <t>105 BEIGE</t>
    <phoneticPr fontId="5"/>
  </si>
  <si>
    <t>053 LIGHT GREY</t>
    <phoneticPr fontId="3"/>
  </si>
  <si>
    <t>104 OFF WHITE</t>
    <phoneticPr fontId="5"/>
  </si>
  <si>
    <t>500 BLUE</t>
    <phoneticPr fontId="5"/>
  </si>
  <si>
    <t>759 H.MUSTARD</t>
    <phoneticPr fontId="5"/>
  </si>
  <si>
    <t>XL</t>
    <phoneticPr fontId="5"/>
  </si>
  <si>
    <t>2XL</t>
    <phoneticPr fontId="5"/>
  </si>
  <si>
    <t>XL:58-59.5、2XL:60.5-62</t>
    <phoneticPr fontId="5"/>
  </si>
  <si>
    <r>
      <t>WEIGHT(L)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370g</t>
    </r>
    <phoneticPr fontId="5"/>
  </si>
  <si>
    <t>BOTTOM</t>
    <phoneticPr fontId="5"/>
  </si>
  <si>
    <t>OTHER</t>
    <phoneticPr fontId="5"/>
  </si>
  <si>
    <t xml:space="preserve"> </t>
    <phoneticPr fontId="5"/>
  </si>
  <si>
    <t>SHORT PANT</t>
    <phoneticPr fontId="3"/>
  </si>
  <si>
    <t>NECKTIE</t>
    <phoneticPr fontId="3"/>
  </si>
  <si>
    <t>BELT</t>
    <phoneticPr fontId="3"/>
  </si>
  <si>
    <t>FA015</t>
    <phoneticPr fontId="5"/>
  </si>
  <si>
    <t>FA016</t>
    <phoneticPr fontId="5"/>
  </si>
  <si>
    <t>FA017</t>
    <phoneticPr fontId="5"/>
  </si>
  <si>
    <t>FA018</t>
    <phoneticPr fontId="5"/>
  </si>
  <si>
    <t>FA019</t>
    <phoneticPr fontId="5"/>
  </si>
  <si>
    <t>FA020</t>
    <phoneticPr fontId="5"/>
  </si>
  <si>
    <t>FA021</t>
    <phoneticPr fontId="5"/>
  </si>
  <si>
    <t>FA703</t>
    <phoneticPr fontId="5"/>
  </si>
  <si>
    <t>FA704</t>
    <phoneticPr fontId="5"/>
  </si>
  <si>
    <t>FA705</t>
    <phoneticPr fontId="5"/>
  </si>
  <si>
    <t>FA706</t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</si>
  <si>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270g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</si>
  <si>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280g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</si>
  <si>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350g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</si>
  <si>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200g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</si>
  <si>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260g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</si>
  <si>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440g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</si>
  <si>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210g</t>
    </r>
    <phoneticPr fontId="5"/>
  </si>
  <si>
    <r>
      <rPr>
        <sz val="7"/>
        <rFont val="ＭＳ 明朝"/>
        <family val="1"/>
        <charset val="128"/>
      </rPr>
      <t>下代</t>
    </r>
    <r>
      <rPr>
        <sz val="7"/>
        <rFont val="Arial Unicode MS"/>
        <family val="3"/>
      </rPr>
      <t>(</t>
    </r>
    <r>
      <rPr>
        <sz val="7"/>
        <rFont val="ＭＳ 明朝"/>
        <family val="1"/>
        <charset val="128"/>
      </rPr>
      <t>本体価格</t>
    </r>
    <r>
      <rPr>
        <sz val="7"/>
        <rFont val="Arial Unicode MS"/>
        <family val="3"/>
      </rPr>
      <t>)</t>
    </r>
    <rPh sb="0" eb="2">
      <t>ゲダイ</t>
    </rPh>
    <rPh sb="3" eb="7">
      <t>ホンタイカカク</t>
    </rPh>
    <phoneticPr fontId="5"/>
  </si>
  <si>
    <r>
      <t>WEIGHT(L)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330g</t>
    </r>
    <phoneticPr fontId="5"/>
  </si>
  <si>
    <r>
      <rPr>
        <sz val="7"/>
        <color theme="1"/>
        <rFont val="Arial Unicode MS"/>
        <family val="3"/>
      </rPr>
      <t>　</t>
    </r>
    <phoneticPr fontId="5"/>
  </si>
  <si>
    <r>
      <t>WEIGHT(L)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210g</t>
    </r>
    <phoneticPr fontId="5"/>
  </si>
  <si>
    <r>
      <t>WEIGHT(L)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270g</t>
    </r>
    <phoneticPr fontId="5"/>
  </si>
  <si>
    <r>
      <t>WEIGHT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260g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</si>
  <si>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165g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</si>
  <si>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120g</t>
    </r>
    <phoneticPr fontId="5"/>
  </si>
  <si>
    <r>
      <t>WEIGHT(M)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220g</t>
    </r>
    <phoneticPr fontId="5"/>
  </si>
  <si>
    <r>
      <t>WEIGHT(L)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120g</t>
    </r>
    <phoneticPr fontId="5"/>
  </si>
  <si>
    <r>
      <t>WEIGHT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90g</t>
    </r>
    <phoneticPr fontId="5"/>
  </si>
  <si>
    <r>
      <t>WEIGHT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20g</t>
    </r>
    <phoneticPr fontId="5"/>
  </si>
  <si>
    <r>
      <t>WEIGHT(XL)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35g</t>
    </r>
    <phoneticPr fontId="5"/>
  </si>
  <si>
    <r>
      <t>M:55-56.5</t>
    </r>
    <r>
      <rPr>
        <sz val="7"/>
        <rFont val="ＭＳ 明朝"/>
        <family val="1"/>
        <charset val="128"/>
      </rPr>
      <t>、</t>
    </r>
    <r>
      <rPr>
        <sz val="7"/>
        <rFont val="Arial Unicode MS"/>
        <family val="3"/>
      </rPr>
      <t>L:56.5-58</t>
    </r>
    <r>
      <rPr>
        <sz val="7"/>
        <rFont val="ＭＳ 明朝"/>
        <family val="1"/>
        <charset val="128"/>
      </rPr>
      <t>、</t>
    </r>
    <phoneticPr fontId="5"/>
  </si>
  <si>
    <r>
      <t>WEIGHT</t>
    </r>
    <r>
      <rPr>
        <sz val="7"/>
        <rFont val="ＭＳ Ｐゴシック"/>
        <family val="3"/>
        <charset val="128"/>
      </rPr>
      <t>：</t>
    </r>
    <r>
      <rPr>
        <sz val="7"/>
        <rFont val="Arial Unicode MS"/>
        <family val="3"/>
      </rPr>
      <t>15g</t>
    </r>
    <phoneticPr fontId="5"/>
  </si>
  <si>
    <t xml:space="preserve">         Packable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</si>
</sst>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24" formatCode="\$#,##0_);[Red]\(\$#,##0\)"/>
    <numFmt numFmtId="176" formatCode="#,##0_);[Red]\(#,##0\)"/>
    <numFmt numFmtId="177" formatCode="&quot;¥&quot;#,##0_);[Red]\(&quot;¥&quot;#,##0\)"/>
    <numFmt numFmtId="178" formatCode="\$#,##0;\-\$#,##0"/>
    <numFmt numFmtId="179" formatCode="[$€-2]\ #,##0;[$€-2]\ \-#,##0"/>
    <numFmt numFmtId="180" formatCode="[$€-2]\ #,##0.00_);[Red]\([$€-2]\ #,##0.00\)"/>
  </numFmts>
  <fonts count="2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Arial Unicode MS"/>
      <family val="3"/>
    </font>
    <font>
      <sz val="6"/>
      <name val="ＭＳ Ｐゴシック"/>
      <family val="3"/>
      <charset val="128"/>
      <scheme val="minor"/>
    </font>
    <font>
      <sz val="7"/>
      <color theme="1"/>
      <name val="Arial Unicode MS"/>
      <family val="3"/>
    </font>
    <font>
      <sz val="6"/>
      <name val="ＭＳ Ｐゴシック"/>
      <family val="3"/>
      <charset val="128"/>
    </font>
    <font>
      <b/>
      <sz val="7"/>
      <color theme="1"/>
      <name val="Arial Unicode MS"/>
      <family val="3"/>
    </font>
    <font>
      <sz val="7"/>
      <color indexed="8"/>
      <name val="Arial Unicode MS"/>
      <family val="3"/>
    </font>
    <font>
      <b/>
      <sz val="8"/>
      <color theme="1"/>
      <name val="Arial Unicode MS"/>
      <family val="3"/>
    </font>
    <font>
      <sz val="7"/>
      <name val="Arial Unicode MS"/>
      <family val="3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2"/>
      <color theme="1"/>
      <name val="Arial"/>
      <family val="2"/>
    </font>
    <font>
      <b/>
      <sz val="7"/>
      <name val="Arial Unicode MS"/>
      <family val="3"/>
    </font>
    <font>
      <sz val="7"/>
      <name val="ＭＳ 明朝"/>
      <family val="1"/>
      <charset val="128"/>
    </font>
    <font>
      <sz val="7"/>
      <color theme="1"/>
      <name val="Arial Unicode MS"/>
    </font>
    <font>
      <b/>
      <sz val="12"/>
      <color theme="1"/>
      <name val="Arial Unicode MS"/>
    </font>
    <font>
      <b/>
      <sz val="11"/>
      <color theme="1"/>
      <name val="Arial Unicode MS"/>
      <family val="3"/>
    </font>
    <font>
      <sz val="10"/>
      <color theme="1"/>
      <name val="Arial Unicode MS"/>
      <family val="3"/>
    </font>
    <font>
      <sz val="12"/>
      <color theme="1"/>
      <name val="Arial Unicode M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</cellStyleXfs>
  <cellXfs count="136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26" xfId="0" applyFont="1" applyFill="1" applyBorder="1" applyProtection="1">
      <alignment vertical="center"/>
      <protection locked="0"/>
    </xf>
    <xf numFmtId="0" fontId="9" fillId="2" borderId="27" xfId="0" applyFont="1" applyFill="1" applyBorder="1" applyProtection="1">
      <alignment vertical="center"/>
      <protection locked="0"/>
    </xf>
    <xf numFmtId="0" fontId="9" fillId="2" borderId="28" xfId="0" applyFont="1" applyFill="1" applyBorder="1" applyProtection="1">
      <alignment vertical="center"/>
      <protection locked="0"/>
    </xf>
    <xf numFmtId="0" fontId="9" fillId="2" borderId="30" xfId="0" applyFont="1" applyFill="1" applyBorder="1" applyProtection="1">
      <alignment vertical="center"/>
      <protection locked="0"/>
    </xf>
    <xf numFmtId="0" fontId="9" fillId="2" borderId="31" xfId="0" applyFont="1" applyFill="1" applyBorder="1" applyProtection="1">
      <alignment vertical="center"/>
      <protection locked="0"/>
    </xf>
    <xf numFmtId="0" fontId="9" fillId="2" borderId="32" xfId="0" applyFont="1" applyFill="1" applyBorder="1" applyProtection="1">
      <alignment vertical="center"/>
      <protection locked="0"/>
    </xf>
    <xf numFmtId="0" fontId="9" fillId="2" borderId="29" xfId="0" applyFont="1" applyFill="1" applyBorder="1" applyAlignment="1">
      <alignment horizontal="center" vertical="center" shrinkToFit="1"/>
    </xf>
    <xf numFmtId="0" fontId="4" fillId="2" borderId="0" xfId="1" applyNumberFormat="1" applyFont="1" applyFill="1" applyAlignment="1">
      <alignment horizontal="center" vertical="center" shrinkToFit="1"/>
    </xf>
    <xf numFmtId="176" fontId="6" fillId="2" borderId="0" xfId="0" applyNumberFormat="1" applyFont="1" applyFill="1">
      <alignment vertical="center"/>
    </xf>
    <xf numFmtId="0" fontId="9" fillId="2" borderId="29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vertical="center" shrinkToFit="1"/>
    </xf>
    <xf numFmtId="0" fontId="9" fillId="2" borderId="21" xfId="0" applyFont="1" applyFill="1" applyBorder="1">
      <alignment vertical="center"/>
    </xf>
    <xf numFmtId="0" fontId="14" fillId="2" borderId="25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/>
    </xf>
    <xf numFmtId="177" fontId="9" fillId="2" borderId="25" xfId="1" applyNumberFormat="1" applyFont="1" applyFill="1" applyBorder="1" applyAlignment="1">
      <alignment horizontal="center" vertical="center"/>
    </xf>
    <xf numFmtId="176" fontId="9" fillId="2" borderId="29" xfId="0" applyNumberFormat="1" applyFont="1" applyFill="1" applyBorder="1" applyAlignment="1">
      <alignment horizontal="right" vertical="center"/>
    </xf>
    <xf numFmtId="0" fontId="9" fillId="2" borderId="29" xfId="0" applyFont="1" applyFill="1" applyBorder="1">
      <alignment vertical="center"/>
    </xf>
    <xf numFmtId="180" fontId="9" fillId="2" borderId="25" xfId="1" applyNumberFormat="1" applyFont="1" applyFill="1" applyBorder="1" applyAlignment="1">
      <alignment horizontal="center" vertical="center"/>
    </xf>
    <xf numFmtId="3" fontId="9" fillId="2" borderId="25" xfId="0" applyNumberFormat="1" applyFont="1" applyFill="1" applyBorder="1" applyAlignment="1">
      <alignment horizontal="center" vertical="center"/>
    </xf>
    <xf numFmtId="24" fontId="9" fillId="2" borderId="25" xfId="1" applyNumberFormat="1" applyFont="1" applyFill="1" applyBorder="1" applyAlignment="1">
      <alignment horizontal="center" vertical="center"/>
    </xf>
    <xf numFmtId="24" fontId="9" fillId="2" borderId="17" xfId="1" applyNumberFormat="1" applyFont="1" applyFill="1" applyBorder="1" applyAlignment="1">
      <alignment horizontal="left" vertical="center" shrinkToFit="1"/>
    </xf>
    <xf numFmtId="176" fontId="9" fillId="2" borderId="35" xfId="0" applyNumberFormat="1" applyFont="1" applyFill="1" applyBorder="1" applyAlignment="1">
      <alignment horizontal="right" vertical="center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6" xfId="0" applyFont="1" applyFill="1" applyBorder="1">
      <alignment vertical="center"/>
    </xf>
    <xf numFmtId="0" fontId="9" fillId="2" borderId="37" xfId="0" applyFont="1" applyFill="1" applyBorder="1" applyProtection="1">
      <alignment vertical="center"/>
      <protection locked="0"/>
    </xf>
    <xf numFmtId="0" fontId="9" fillId="2" borderId="38" xfId="0" applyFont="1" applyFill="1" applyBorder="1" applyProtection="1">
      <alignment vertical="center"/>
      <protection locked="0"/>
    </xf>
    <xf numFmtId="0" fontId="9" fillId="2" borderId="39" xfId="0" applyFont="1" applyFill="1" applyBorder="1" applyProtection="1">
      <alignment vertical="center"/>
      <protection locked="0"/>
    </xf>
    <xf numFmtId="0" fontId="14" fillId="2" borderId="2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vertical="center" shrinkToFit="1"/>
    </xf>
    <xf numFmtId="0" fontId="4" fillId="2" borderId="46" xfId="0" applyFont="1" applyFill="1" applyBorder="1">
      <alignment vertical="center"/>
    </xf>
    <xf numFmtId="24" fontId="9" fillId="2" borderId="12" xfId="1" applyNumberFormat="1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7" fillId="2" borderId="0" xfId="0" applyFont="1" applyFill="1" applyAlignment="1">
      <alignment horizontal="center" vertical="center"/>
    </xf>
    <xf numFmtId="24" fontId="16" fillId="2" borderId="0" xfId="1" applyNumberFormat="1" applyFont="1" applyFill="1" applyAlignment="1">
      <alignment horizontal="center" vertical="center" shrinkToFit="1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20" fillId="2" borderId="0" xfId="1" applyNumberFormat="1" applyFont="1" applyFill="1" applyAlignment="1">
      <alignment horizontal="center" vertical="center" shrinkToFit="1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78" fontId="9" fillId="2" borderId="33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/>
    </xf>
    <xf numFmtId="178" fontId="9" fillId="2" borderId="34" xfId="0" applyNumberFormat="1" applyFont="1" applyFill="1" applyBorder="1" applyAlignment="1">
      <alignment horizontal="center" vertical="center"/>
    </xf>
    <xf numFmtId="179" fontId="9" fillId="2" borderId="15" xfId="0" applyNumberFormat="1" applyFont="1" applyFill="1" applyBorder="1" applyAlignment="1">
      <alignment horizontal="center" vertical="top"/>
    </xf>
    <xf numFmtId="179" fontId="9" fillId="2" borderId="5" xfId="0" applyNumberFormat="1" applyFont="1" applyFill="1" applyBorder="1" applyAlignment="1">
      <alignment horizontal="center" vertical="top"/>
    </xf>
    <xf numFmtId="179" fontId="9" fillId="2" borderId="16" xfId="0" applyNumberFormat="1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24" fontId="9" fillId="2" borderId="12" xfId="1" applyNumberFormat="1" applyFont="1" applyFill="1" applyBorder="1" applyAlignment="1">
      <alignment horizontal="center" vertical="center" shrinkToFit="1"/>
    </xf>
    <xf numFmtId="24" fontId="9" fillId="2" borderId="17" xfId="1" applyNumberFormat="1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5" fontId="4" fillId="2" borderId="0" xfId="0" applyNumberFormat="1" applyFont="1" applyFill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8" fillId="2" borderId="4" xfId="0" applyFont="1" applyFill="1" applyBorder="1" applyProtection="1">
      <alignment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7" fontId="4" fillId="2" borderId="41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31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7" fontId="4" fillId="2" borderId="40" xfId="0" applyNumberFormat="1" applyFont="1" applyFill="1" applyBorder="1" applyAlignment="1">
      <alignment horizontal="center" vertical="center"/>
    </xf>
    <xf numFmtId="178" fontId="9" fillId="2" borderId="33" xfId="0" applyNumberFormat="1" applyFont="1" applyFill="1" applyBorder="1">
      <alignment vertical="center"/>
    </xf>
    <xf numFmtId="178" fontId="9" fillId="2" borderId="0" xfId="0" applyNumberFormat="1" applyFont="1" applyFill="1">
      <alignment vertical="center"/>
    </xf>
    <xf numFmtId="178" fontId="9" fillId="2" borderId="34" xfId="0" applyNumberFormat="1" applyFont="1" applyFill="1" applyBorder="1">
      <alignment vertical="center"/>
    </xf>
    <xf numFmtId="179" fontId="9" fillId="2" borderId="15" xfId="0" applyNumberFormat="1" applyFont="1" applyFill="1" applyBorder="1" applyAlignment="1">
      <alignment vertical="top"/>
    </xf>
    <xf numFmtId="179" fontId="9" fillId="2" borderId="5" xfId="0" applyNumberFormat="1" applyFont="1" applyFill="1" applyBorder="1" applyAlignment="1">
      <alignment vertical="top"/>
    </xf>
    <xf numFmtId="179" fontId="9" fillId="2" borderId="16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horizontal="left" vertical="center"/>
    </xf>
  </cellXfs>
  <cellStyles count="12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桁区切り" xfId="1" builtinId="6"/>
    <cellStyle name="標準" xfId="0" builtinId="0"/>
    <cellStyle name="標準 2" xfId="2" xr:uid="{00000000-0005-0000-0000-000006000000}"/>
    <cellStyle name="標準 4" xfId="11" xr:uid="{D93FF315-2995-4683-8FD0-8CE9BD136D13}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44755</xdr:rowOff>
    </xdr:from>
    <xdr:to>
      <xdr:col>1</xdr:col>
      <xdr:colOff>1504950</xdr:colOff>
      <xdr:row>2</xdr:row>
      <xdr:rowOff>16934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EF50EB4-EBA1-4794-8B96-2761B2E6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4755"/>
          <a:ext cx="1419225" cy="243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83647</xdr:colOff>
      <xdr:row>69</xdr:row>
      <xdr:rowOff>121227</xdr:rowOff>
    </xdr:from>
    <xdr:to>
      <xdr:col>1</xdr:col>
      <xdr:colOff>1658648</xdr:colOff>
      <xdr:row>73</xdr:row>
      <xdr:rowOff>190176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076F4A-6B09-8187-5918-A73D71AF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47" y="11178886"/>
          <a:ext cx="1559761" cy="830949"/>
        </a:xfrm>
        <a:prstGeom prst="rect">
          <a:avLst/>
        </a:prstGeom>
      </xdr:spPr>
    </xdr:pic>
    <xdr:clientData/>
  </xdr:twoCellAnchor>
  <xdr:twoCellAnchor editAs="oneCell">
    <xdr:from>
      <xdr:col>1</xdr:col>
      <xdr:colOff>56803</xdr:colOff>
      <xdr:row>79</xdr:row>
      <xdr:rowOff>162618</xdr:rowOff>
    </xdr:from>
    <xdr:to>
      <xdr:col>1</xdr:col>
      <xdr:colOff>1656882</xdr:colOff>
      <xdr:row>83</xdr:row>
      <xdr:rowOff>152691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D2D36C1-2680-CE21-D4E1-72CDFCFED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" y="12934777"/>
          <a:ext cx="1600079" cy="752073"/>
        </a:xfrm>
        <a:prstGeom prst="rect">
          <a:avLst/>
        </a:prstGeom>
      </xdr:spPr>
    </xdr:pic>
    <xdr:clientData/>
  </xdr:twoCellAnchor>
  <xdr:twoCellAnchor editAs="oneCell">
    <xdr:from>
      <xdr:col>1</xdr:col>
      <xdr:colOff>65462</xdr:colOff>
      <xdr:row>89</xdr:row>
      <xdr:rowOff>178031</xdr:rowOff>
    </xdr:from>
    <xdr:to>
      <xdr:col>1</xdr:col>
      <xdr:colOff>1656223</xdr:colOff>
      <xdr:row>93</xdr:row>
      <xdr:rowOff>171508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D537B2C-6B37-0A2A-EBFE-979E0AF6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462" y="14664690"/>
          <a:ext cx="1602191" cy="755477"/>
        </a:xfrm>
        <a:prstGeom prst="rect">
          <a:avLst/>
        </a:prstGeom>
      </xdr:spPr>
    </xdr:pic>
    <xdr:clientData/>
  </xdr:twoCellAnchor>
  <xdr:twoCellAnchor editAs="oneCell">
    <xdr:from>
      <xdr:col>1</xdr:col>
      <xdr:colOff>234833</xdr:colOff>
      <xdr:row>99</xdr:row>
      <xdr:rowOff>63354</xdr:rowOff>
    </xdr:from>
    <xdr:to>
      <xdr:col>1</xdr:col>
      <xdr:colOff>1465402</xdr:colOff>
      <xdr:row>104</xdr:row>
      <xdr:rowOff>136640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044F71F-EDF4-97E4-5FA5-BD8394B7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4606" y="16264513"/>
          <a:ext cx="1230569" cy="1031501"/>
        </a:xfrm>
        <a:prstGeom prst="rect">
          <a:avLst/>
        </a:prstGeom>
      </xdr:spPr>
    </xdr:pic>
    <xdr:clientData/>
  </xdr:twoCellAnchor>
  <xdr:twoCellAnchor editAs="oneCell">
    <xdr:from>
      <xdr:col>1</xdr:col>
      <xdr:colOff>195348</xdr:colOff>
      <xdr:row>189</xdr:row>
      <xdr:rowOff>17875</xdr:rowOff>
    </xdr:from>
    <xdr:to>
      <xdr:col>1</xdr:col>
      <xdr:colOff>1465464</xdr:colOff>
      <xdr:row>194</xdr:row>
      <xdr:rowOff>136581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72D7DE9-B6C5-CBA5-64B3-A2F19154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5121" y="29935034"/>
          <a:ext cx="1281546" cy="10712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514696</xdr:colOff>
      <xdr:row>179</xdr:row>
      <xdr:rowOff>18383</xdr:rowOff>
    </xdr:from>
    <xdr:to>
      <xdr:col>1</xdr:col>
      <xdr:colOff>1196858</xdr:colOff>
      <xdr:row>184</xdr:row>
      <xdr:rowOff>155634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CA7E733-4EC9-1866-9DF3-DA00B9860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4469" y="28221042"/>
          <a:ext cx="682162" cy="1089751"/>
        </a:xfrm>
        <a:prstGeom prst="rect">
          <a:avLst/>
        </a:prstGeom>
      </xdr:spPr>
    </xdr:pic>
    <xdr:clientData/>
  </xdr:twoCellAnchor>
  <xdr:twoCellAnchor editAs="oneCell">
    <xdr:from>
      <xdr:col>1</xdr:col>
      <xdr:colOff>551411</xdr:colOff>
      <xdr:row>168</xdr:row>
      <xdr:rowOff>187113</xdr:rowOff>
    </xdr:from>
    <xdr:to>
      <xdr:col>1</xdr:col>
      <xdr:colOff>1163089</xdr:colOff>
      <xdr:row>174</xdr:row>
      <xdr:rowOff>175235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47F64C3-0822-C406-A938-52DC79BA7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1184" y="26484772"/>
          <a:ext cx="596438" cy="1131122"/>
        </a:xfrm>
        <a:prstGeom prst="rect">
          <a:avLst/>
        </a:prstGeom>
      </xdr:spPr>
    </xdr:pic>
    <xdr:clientData/>
  </xdr:twoCellAnchor>
  <xdr:twoCellAnchor editAs="oneCell">
    <xdr:from>
      <xdr:col>1</xdr:col>
      <xdr:colOff>131618</xdr:colOff>
      <xdr:row>149</xdr:row>
      <xdr:rowOff>75335</xdr:rowOff>
    </xdr:from>
    <xdr:to>
      <xdr:col>1</xdr:col>
      <xdr:colOff>1583748</xdr:colOff>
      <xdr:row>153</xdr:row>
      <xdr:rowOff>133560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F70EA39-795E-C98E-0290-0943F0B2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7927" y="25373735"/>
          <a:ext cx="1461655" cy="83408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29</xdr:row>
      <xdr:rowOff>15239</xdr:rowOff>
    </xdr:from>
    <xdr:to>
      <xdr:col>1</xdr:col>
      <xdr:colOff>1544454</xdr:colOff>
      <xdr:row>34</xdr:row>
      <xdr:rowOff>152400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834ED9D-4865-FE20-4DCE-B86F90E11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1480" y="4320539"/>
          <a:ext cx="1392054" cy="108966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38</xdr:row>
      <xdr:rowOff>187801</xdr:rowOff>
    </xdr:from>
    <xdr:to>
      <xdr:col>1</xdr:col>
      <xdr:colOff>1637000</xdr:colOff>
      <xdr:row>44</xdr:row>
      <xdr:rowOff>152401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4EACC1E-671E-1D96-E95D-4D6E7FB6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" y="6024721"/>
          <a:ext cx="1560800" cy="110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48</xdr:row>
      <xdr:rowOff>143331</xdr:rowOff>
    </xdr:from>
    <xdr:to>
      <xdr:col>1</xdr:col>
      <xdr:colOff>1469720</xdr:colOff>
      <xdr:row>54</xdr:row>
      <xdr:rowOff>172351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A327355-5973-576E-CEE7-A667C0D8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7680" y="7702371"/>
          <a:ext cx="1246835" cy="116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59</xdr:row>
      <xdr:rowOff>120842</xdr:rowOff>
    </xdr:from>
    <xdr:to>
      <xdr:col>1</xdr:col>
      <xdr:colOff>1661159</xdr:colOff>
      <xdr:row>64</xdr:row>
      <xdr:rowOff>17763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2E9BC18-A626-251E-7F5B-8DF159ED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2420" y="9592502"/>
          <a:ext cx="1600199" cy="84942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119</xdr:row>
      <xdr:rowOff>135031</xdr:rowOff>
    </xdr:from>
    <xdr:to>
      <xdr:col>1</xdr:col>
      <xdr:colOff>1657350</xdr:colOff>
      <xdr:row>124</xdr:row>
      <xdr:rowOff>17754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FBD1F15-007D-9D1A-83D2-A5C30AC0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5280" y="19939411"/>
          <a:ext cx="1569720" cy="846653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259081</xdr:colOff>
      <xdr:row>138</xdr:row>
      <xdr:rowOff>179704</xdr:rowOff>
    </xdr:from>
    <xdr:to>
      <xdr:col>1</xdr:col>
      <xdr:colOff>1371601</xdr:colOff>
      <xdr:row>144</xdr:row>
      <xdr:rowOff>153155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5B27762-8543-3510-71D3-FE322BBB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8161" y="23237824"/>
          <a:ext cx="1112520" cy="1116451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220</xdr:row>
      <xdr:rowOff>185319</xdr:rowOff>
    </xdr:from>
    <xdr:to>
      <xdr:col>1</xdr:col>
      <xdr:colOff>1659255</xdr:colOff>
      <xdr:row>222</xdr:row>
      <xdr:rowOff>129779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9273C26-7682-F79E-C047-C7C79154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2420" y="37401399"/>
          <a:ext cx="1615440" cy="333080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</xdr:colOff>
      <xdr:row>229</xdr:row>
      <xdr:rowOff>106132</xdr:rowOff>
    </xdr:from>
    <xdr:to>
      <xdr:col>1</xdr:col>
      <xdr:colOff>1696160</xdr:colOff>
      <xdr:row>233</xdr:row>
      <xdr:rowOff>60959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26B627D-DE99-8E4B-598F-DC9212B58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2419" y="38853832"/>
          <a:ext cx="1631391" cy="709207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158</xdr:row>
      <xdr:rowOff>162668</xdr:rowOff>
    </xdr:from>
    <xdr:to>
      <xdr:col>1</xdr:col>
      <xdr:colOff>1501140</xdr:colOff>
      <xdr:row>164</xdr:row>
      <xdr:rowOff>174098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50CE8E10-D652-106A-4462-ADA73C12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0060" y="26665028"/>
          <a:ext cx="1280160" cy="114681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18</xdr:row>
      <xdr:rowOff>162446</xdr:rowOff>
    </xdr:from>
    <xdr:to>
      <xdr:col>1</xdr:col>
      <xdr:colOff>1654609</xdr:colOff>
      <xdr:row>24</xdr:row>
      <xdr:rowOff>168427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5229C51A-816B-6129-13B1-0F3CE288E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2900" y="2555126"/>
          <a:ext cx="1570789" cy="1156601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109</xdr:row>
      <xdr:rowOff>8311</xdr:rowOff>
    </xdr:from>
    <xdr:to>
      <xdr:col>1</xdr:col>
      <xdr:colOff>1522801</xdr:colOff>
      <xdr:row>114</xdr:row>
      <xdr:rowOff>141563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45B933-18C0-8571-A840-EDEA4043B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5295" y="17972461"/>
          <a:ext cx="1324681" cy="1085752"/>
        </a:xfrm>
        <a:prstGeom prst="rect">
          <a:avLst/>
        </a:prstGeom>
      </xdr:spPr>
    </xdr:pic>
    <xdr:clientData/>
  </xdr:twoCellAnchor>
  <xdr:twoCellAnchor editAs="oneCell">
    <xdr:from>
      <xdr:col>1</xdr:col>
      <xdr:colOff>259079</xdr:colOff>
      <xdr:row>128</xdr:row>
      <xdr:rowOff>150187</xdr:rowOff>
    </xdr:from>
    <xdr:to>
      <xdr:col>1</xdr:col>
      <xdr:colOff>1499234</xdr:colOff>
      <xdr:row>134</xdr:row>
      <xdr:rowOff>181354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49F9DF-FF07-EC7D-4A75-2AF49077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6254" y="21352837"/>
          <a:ext cx="1240155" cy="1174167"/>
        </a:xfrm>
        <a:prstGeom prst="rect">
          <a:avLst/>
        </a:prstGeom>
      </xdr:spPr>
    </xdr:pic>
    <xdr:clientData/>
  </xdr:twoCellAnchor>
  <xdr:twoCellAnchor editAs="oneCell">
    <xdr:from>
      <xdr:col>1</xdr:col>
      <xdr:colOff>374713</xdr:colOff>
      <xdr:row>198</xdr:row>
      <xdr:rowOff>188594</xdr:rowOff>
    </xdr:from>
    <xdr:to>
      <xdr:col>1</xdr:col>
      <xdr:colOff>1379683</xdr:colOff>
      <xdr:row>204</xdr:row>
      <xdr:rowOff>103353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F80BD3D-7CD6-1D7D-12F4-89823992A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1888" y="33392744"/>
          <a:ext cx="1004970" cy="1057759"/>
        </a:xfrm>
        <a:prstGeom prst="rect">
          <a:avLst/>
        </a:prstGeom>
      </xdr:spPr>
    </xdr:pic>
    <xdr:clientData/>
  </xdr:twoCellAnchor>
  <xdr:twoCellAnchor editAs="oneCell">
    <xdr:from>
      <xdr:col>1</xdr:col>
      <xdr:colOff>87629</xdr:colOff>
      <xdr:row>209</xdr:row>
      <xdr:rowOff>53396</xdr:rowOff>
    </xdr:from>
    <xdr:to>
      <xdr:col>1</xdr:col>
      <xdr:colOff>1670684</xdr:colOff>
      <xdr:row>214</xdr:row>
      <xdr:rowOff>78376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A1F8E76-EED2-DE4D-5FBB-CD40450EB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4804" y="35162546"/>
          <a:ext cx="1583055" cy="977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7"/>
  <sheetViews>
    <sheetView tabSelected="1" zoomScaleNormal="100" workbookViewId="0">
      <pane ySplit="17" topLeftCell="A18" activePane="bottomLeft" state="frozen"/>
      <selection pane="bottomLeft" activeCell="C225" sqref="C225"/>
    </sheetView>
  </sheetViews>
  <sheetFormatPr defaultColWidth="13" defaultRowHeight="9.6"/>
  <cols>
    <col min="1" max="1" width="3.77734375" style="38" bestFit="1" customWidth="1"/>
    <col min="2" max="2" width="24.88671875" style="1" customWidth="1"/>
    <col min="3" max="3" width="8.33203125" style="1" bestFit="1" customWidth="1"/>
    <col min="4" max="4" width="12.21875" style="40" bestFit="1" customWidth="1"/>
    <col min="5" max="5" width="6.88671875" style="41" customWidth="1"/>
    <col min="6" max="6" width="13.33203125" style="42" bestFit="1" customWidth="1"/>
    <col min="7" max="7" width="4.33203125" style="38" customWidth="1"/>
    <col min="8" max="13" width="4.6640625" style="38" customWidth="1"/>
    <col min="14" max="23" width="2.88671875" style="38" customWidth="1"/>
    <col min="24" max="64" width="12.33203125" style="38" customWidth="1"/>
    <col min="65" max="16384" width="13" style="38"/>
  </cols>
  <sheetData>
    <row r="1" spans="1:23" ht="11.1" customHeight="1">
      <c r="B1" s="119"/>
      <c r="C1" s="39"/>
      <c r="H1" s="120"/>
      <c r="I1" s="121"/>
      <c r="J1" s="121"/>
      <c r="K1" s="122"/>
      <c r="L1" s="120" t="s">
        <v>0</v>
      </c>
      <c r="M1" s="122"/>
      <c r="N1" s="120" t="s">
        <v>1</v>
      </c>
      <c r="O1" s="121"/>
      <c r="P1" s="121"/>
      <c r="Q1" s="121"/>
      <c r="R1" s="121"/>
      <c r="S1" s="121"/>
      <c r="T1" s="121"/>
      <c r="U1" s="121"/>
      <c r="V1" s="121"/>
      <c r="W1" s="122"/>
    </row>
    <row r="2" spans="1:23" ht="11.1" customHeight="1">
      <c r="B2" s="119"/>
      <c r="C2" s="39"/>
      <c r="H2" s="120" t="s">
        <v>2</v>
      </c>
      <c r="I2" s="121"/>
      <c r="J2" s="121"/>
      <c r="K2" s="122"/>
      <c r="L2" s="123">
        <f>G25+G55+G95+G105+G115+G165</f>
        <v>0</v>
      </c>
      <c r="M2" s="55"/>
      <c r="N2" s="124">
        <f>E25+E55+E95+E105+E115+E165</f>
        <v>0</v>
      </c>
      <c r="O2" s="125"/>
      <c r="P2" s="125"/>
      <c r="Q2" s="125"/>
      <c r="R2" s="125"/>
      <c r="S2" s="125"/>
      <c r="T2" s="125"/>
      <c r="U2" s="125"/>
      <c r="V2" s="125"/>
      <c r="W2" s="126"/>
    </row>
    <row r="3" spans="1:23" ht="11.1" customHeight="1">
      <c r="B3" s="127" t="s">
        <v>48</v>
      </c>
      <c r="C3" s="127"/>
      <c r="D3" s="127"/>
      <c r="E3" s="127"/>
      <c r="H3" s="55" t="s">
        <v>60</v>
      </c>
      <c r="I3" s="55"/>
      <c r="J3" s="55"/>
      <c r="K3" s="55"/>
      <c r="L3" s="123">
        <f>G35+G75+G85+G125+G135</f>
        <v>0</v>
      </c>
      <c r="M3" s="55"/>
      <c r="N3" s="128">
        <f>E35+E75+E85+E125+E135</f>
        <v>0</v>
      </c>
      <c r="O3" s="128"/>
      <c r="P3" s="128"/>
      <c r="Q3" s="128"/>
      <c r="R3" s="128"/>
      <c r="S3" s="128"/>
      <c r="T3" s="128"/>
      <c r="U3" s="128"/>
      <c r="V3" s="128"/>
      <c r="W3" s="128"/>
    </row>
    <row r="4" spans="1:23" ht="11.1" customHeight="1">
      <c r="B4" s="127"/>
      <c r="C4" s="127"/>
      <c r="D4" s="127"/>
      <c r="E4" s="127"/>
      <c r="H4" s="55" t="s">
        <v>106</v>
      </c>
      <c r="I4" s="55"/>
      <c r="J4" s="55"/>
      <c r="K4" s="55"/>
      <c r="L4" s="123">
        <f>G45+G145+G65</f>
        <v>0</v>
      </c>
      <c r="M4" s="123"/>
      <c r="N4" s="128">
        <f>E45+E65+E145</f>
        <v>0</v>
      </c>
      <c r="O4" s="128"/>
      <c r="P4" s="128"/>
      <c r="Q4" s="128"/>
      <c r="R4" s="128"/>
      <c r="S4" s="128"/>
      <c r="T4" s="128"/>
      <c r="U4" s="128"/>
      <c r="V4" s="128"/>
      <c r="W4" s="128"/>
    </row>
    <row r="5" spans="1:23" ht="11.1" customHeight="1">
      <c r="B5" s="127" t="s">
        <v>45</v>
      </c>
      <c r="C5" s="127"/>
      <c r="D5" s="127"/>
      <c r="E5" s="127"/>
      <c r="H5" s="55" t="s">
        <v>107</v>
      </c>
      <c r="I5" s="55"/>
      <c r="J5" s="55"/>
      <c r="K5" s="55"/>
      <c r="L5" s="123">
        <f>G175+G185+G195+G205+G215</f>
        <v>0</v>
      </c>
      <c r="M5" s="55"/>
      <c r="N5" s="128">
        <f>E175+E185+E195+E205+E215</f>
        <v>0</v>
      </c>
      <c r="O5" s="128"/>
      <c r="P5" s="128"/>
      <c r="Q5" s="128"/>
      <c r="R5" s="128"/>
      <c r="S5" s="128"/>
      <c r="T5" s="128"/>
      <c r="U5" s="128"/>
      <c r="V5" s="128"/>
      <c r="W5" s="128"/>
    </row>
    <row r="6" spans="1:23" ht="11.1" customHeight="1">
      <c r="B6" s="127"/>
      <c r="C6" s="127"/>
      <c r="D6" s="127"/>
      <c r="E6" s="127"/>
      <c r="H6" s="55" t="s">
        <v>3</v>
      </c>
      <c r="I6" s="55"/>
      <c r="J6" s="55"/>
      <c r="K6" s="55"/>
      <c r="L6" s="123">
        <f>SUM(L2:M5)</f>
        <v>0</v>
      </c>
      <c r="M6" s="55"/>
      <c r="N6" s="128">
        <f>SUM(N2:W5)</f>
        <v>0</v>
      </c>
      <c r="O6" s="128"/>
      <c r="P6" s="128"/>
      <c r="Q6" s="128"/>
      <c r="R6" s="128"/>
      <c r="S6" s="128"/>
      <c r="T6" s="128"/>
      <c r="U6" s="128"/>
      <c r="V6" s="128"/>
      <c r="W6" s="128"/>
    </row>
    <row r="7" spans="1:23" ht="11.1" customHeight="1" thickBot="1">
      <c r="B7" s="83" t="s">
        <v>4</v>
      </c>
      <c r="C7" s="83"/>
      <c r="D7" s="83"/>
      <c r="H7" s="85"/>
      <c r="I7" s="85"/>
      <c r="J7" s="85"/>
      <c r="K7" s="85"/>
      <c r="L7" s="86"/>
      <c r="M7" s="86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3" ht="11.1" customHeight="1">
      <c r="B8" s="84"/>
      <c r="C8" s="84"/>
      <c r="D8" s="84"/>
      <c r="G8" s="36"/>
      <c r="H8" s="97" t="s">
        <v>54</v>
      </c>
      <c r="I8" s="98"/>
      <c r="J8" s="98"/>
      <c r="K8" s="99"/>
      <c r="L8" s="115" t="s">
        <v>56</v>
      </c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6"/>
    </row>
    <row r="9" spans="1:23" ht="11.1" customHeight="1">
      <c r="B9" s="109" t="s">
        <v>5</v>
      </c>
      <c r="C9" s="109"/>
      <c r="D9" s="109"/>
      <c r="G9" s="36"/>
      <c r="H9" s="100"/>
      <c r="I9" s="101"/>
      <c r="J9" s="101"/>
      <c r="K9" s="102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</row>
    <row r="10" spans="1:23" ht="11.1" customHeight="1">
      <c r="B10" s="110"/>
      <c r="C10" s="110"/>
      <c r="D10" s="110"/>
      <c r="G10" s="36"/>
      <c r="H10" s="103" t="s">
        <v>55</v>
      </c>
      <c r="I10" s="104"/>
      <c r="J10" s="104"/>
      <c r="K10" s="105"/>
      <c r="L10" s="111" t="s">
        <v>57</v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2"/>
    </row>
    <row r="11" spans="1:23" ht="11.1" customHeight="1" thickBot="1">
      <c r="B11" s="83" t="s">
        <v>6</v>
      </c>
      <c r="C11" s="83"/>
      <c r="D11" s="83"/>
      <c r="E11" s="10"/>
      <c r="G11" s="36"/>
      <c r="H11" s="106"/>
      <c r="I11" s="107"/>
      <c r="J11" s="107"/>
      <c r="K11" s="108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4"/>
    </row>
    <row r="12" spans="1:23" ht="11.1" customHeight="1" thickBot="1">
      <c r="B12" s="84"/>
      <c r="C12" s="84"/>
      <c r="D12" s="84"/>
      <c r="E12" s="10"/>
      <c r="H12" s="85"/>
      <c r="I12" s="85"/>
      <c r="J12" s="85"/>
      <c r="K12" s="85"/>
      <c r="L12" s="85"/>
      <c r="M12" s="85"/>
      <c r="N12" s="96"/>
      <c r="O12" s="96"/>
      <c r="P12" s="85"/>
      <c r="Q12" s="85"/>
      <c r="R12" s="85"/>
      <c r="S12" s="85"/>
      <c r="T12" s="85"/>
      <c r="U12" s="85"/>
      <c r="V12" s="85"/>
      <c r="W12" s="85"/>
    </row>
    <row r="13" spans="1:23" ht="11.1" customHeight="1">
      <c r="B13" s="83" t="s">
        <v>53</v>
      </c>
      <c r="C13" s="83"/>
      <c r="D13" s="83"/>
      <c r="H13" s="88" t="s">
        <v>7</v>
      </c>
      <c r="I13" s="89"/>
      <c r="J13" s="89"/>
      <c r="K13" s="89"/>
      <c r="L13" s="89"/>
      <c r="M13" s="89"/>
      <c r="N13" s="92" t="s">
        <v>49</v>
      </c>
      <c r="O13" s="92"/>
      <c r="P13" s="92"/>
      <c r="Q13" s="92"/>
      <c r="R13" s="92"/>
      <c r="S13" s="92"/>
      <c r="T13" s="92"/>
      <c r="U13" s="92"/>
      <c r="V13" s="92"/>
      <c r="W13" s="93"/>
    </row>
    <row r="14" spans="1:23" ht="10.5" customHeight="1" thickBot="1">
      <c r="B14" s="84"/>
      <c r="C14" s="84"/>
      <c r="D14" s="84"/>
      <c r="H14" s="90"/>
      <c r="I14" s="91"/>
      <c r="J14" s="91"/>
      <c r="K14" s="91"/>
      <c r="L14" s="91"/>
      <c r="M14" s="91"/>
      <c r="N14" s="94"/>
      <c r="O14" s="94"/>
      <c r="P14" s="94"/>
      <c r="Q14" s="94"/>
      <c r="R14" s="94"/>
      <c r="S14" s="94"/>
      <c r="T14" s="94"/>
      <c r="U14" s="94"/>
      <c r="V14" s="94"/>
      <c r="W14" s="95"/>
    </row>
    <row r="15" spans="1:23" ht="7.5" customHeight="1"/>
    <row r="16" spans="1:23" ht="8.1" customHeight="1">
      <c r="A16" s="55" t="s">
        <v>95</v>
      </c>
      <c r="B16" s="70" t="s">
        <v>8</v>
      </c>
      <c r="C16" s="72" t="s">
        <v>61</v>
      </c>
      <c r="D16" s="74" t="s">
        <v>10</v>
      </c>
      <c r="E16" s="76" t="s">
        <v>11</v>
      </c>
      <c r="F16" s="72" t="s">
        <v>12</v>
      </c>
      <c r="G16" s="12" t="s">
        <v>13</v>
      </c>
      <c r="H16" s="78" t="s">
        <v>41</v>
      </c>
      <c r="I16" s="45" t="s">
        <v>14</v>
      </c>
      <c r="J16" s="45" t="s">
        <v>15</v>
      </c>
      <c r="K16" s="45" t="s">
        <v>16</v>
      </c>
      <c r="L16" s="45" t="s">
        <v>32</v>
      </c>
      <c r="M16" s="47" t="s">
        <v>42</v>
      </c>
      <c r="N16" s="49" t="s">
        <v>17</v>
      </c>
      <c r="O16" s="50"/>
      <c r="P16" s="50"/>
      <c r="Q16" s="50"/>
      <c r="R16" s="50"/>
      <c r="S16" s="50"/>
      <c r="T16" s="50"/>
      <c r="U16" s="50"/>
      <c r="V16" s="50"/>
      <c r="W16" s="51"/>
    </row>
    <row r="17" spans="1:26" ht="8.1" customHeight="1">
      <c r="A17" s="55"/>
      <c r="B17" s="71"/>
      <c r="C17" s="73"/>
      <c r="D17" s="75"/>
      <c r="E17" s="77"/>
      <c r="F17" s="73"/>
      <c r="G17" s="14" t="s">
        <v>18</v>
      </c>
      <c r="H17" s="79"/>
      <c r="I17" s="46"/>
      <c r="J17" s="46"/>
      <c r="K17" s="46"/>
      <c r="L17" s="46"/>
      <c r="M17" s="48"/>
      <c r="N17" s="52"/>
      <c r="O17" s="53"/>
      <c r="P17" s="53"/>
      <c r="Q17" s="53"/>
      <c r="R17" s="53"/>
      <c r="S17" s="53"/>
      <c r="T17" s="53"/>
      <c r="U17" s="53"/>
      <c r="V17" s="53"/>
      <c r="W17" s="54"/>
    </row>
    <row r="18" spans="1:26" ht="15" customHeight="1">
      <c r="A18" s="55">
        <v>1</v>
      </c>
      <c r="B18" s="15" t="s">
        <v>33</v>
      </c>
      <c r="C18" s="15"/>
      <c r="D18" s="37" t="s">
        <v>64</v>
      </c>
      <c r="E18" s="16">
        <f>$D$22*G18</f>
        <v>0</v>
      </c>
      <c r="F18" s="17" t="s">
        <v>40</v>
      </c>
      <c r="G18" s="18">
        <f>SUM(H18:M18)</f>
        <v>0</v>
      </c>
      <c r="H18" s="2"/>
      <c r="I18" s="3"/>
      <c r="J18" s="3"/>
      <c r="K18" s="3"/>
      <c r="L18" s="3"/>
      <c r="M18" s="4"/>
      <c r="N18" s="56" t="s">
        <v>51</v>
      </c>
      <c r="O18" s="57"/>
      <c r="P18" s="57"/>
      <c r="Q18" s="57"/>
      <c r="R18" s="57"/>
      <c r="S18" s="57"/>
      <c r="T18" s="57"/>
      <c r="U18" s="57"/>
      <c r="V18" s="57"/>
      <c r="W18" s="58"/>
    </row>
    <row r="19" spans="1:26" ht="15" customHeight="1">
      <c r="A19" s="55"/>
      <c r="B19" s="19" t="s">
        <v>36</v>
      </c>
      <c r="C19" s="20"/>
      <c r="D19" s="21">
        <v>22000</v>
      </c>
      <c r="E19" s="22">
        <f>$D$22*G19</f>
        <v>0</v>
      </c>
      <c r="F19" s="11" t="s">
        <v>46</v>
      </c>
      <c r="G19" s="23">
        <f>SUM(H19:M19)</f>
        <v>0</v>
      </c>
      <c r="H19" s="5"/>
      <c r="I19" s="6"/>
      <c r="J19" s="6"/>
      <c r="K19" s="6"/>
      <c r="L19" s="6"/>
      <c r="M19" s="7"/>
      <c r="N19" s="59" t="s">
        <v>105</v>
      </c>
      <c r="O19" s="60"/>
      <c r="P19" s="60"/>
      <c r="Q19" s="60"/>
      <c r="R19" s="60"/>
      <c r="S19" s="60"/>
      <c r="T19" s="60"/>
      <c r="U19" s="60"/>
      <c r="V19" s="60"/>
      <c r="W19" s="61"/>
    </row>
    <row r="20" spans="1:26" ht="15" customHeight="1">
      <c r="A20" s="55"/>
      <c r="B20" s="82"/>
      <c r="C20" s="20"/>
      <c r="D20" s="24"/>
      <c r="E20" s="22">
        <f>$D$22*G20</f>
        <v>0</v>
      </c>
      <c r="F20" s="11" t="s">
        <v>59</v>
      </c>
      <c r="G20" s="23">
        <f>SUM(H20:M20)</f>
        <v>0</v>
      </c>
      <c r="H20" s="5"/>
      <c r="I20" s="6"/>
      <c r="J20" s="6"/>
      <c r="K20" s="6"/>
      <c r="L20" s="6"/>
      <c r="M20" s="7"/>
      <c r="N20" s="59" t="s">
        <v>65</v>
      </c>
      <c r="O20" s="60"/>
      <c r="P20" s="60"/>
      <c r="Q20" s="60"/>
      <c r="R20" s="60"/>
      <c r="S20" s="60"/>
      <c r="T20" s="60"/>
      <c r="U20" s="60"/>
      <c r="V20" s="60"/>
      <c r="W20" s="61"/>
    </row>
    <row r="21" spans="1:26" ht="15" customHeight="1">
      <c r="A21" s="55"/>
      <c r="B21" s="82"/>
      <c r="C21" s="25" t="s">
        <v>50</v>
      </c>
      <c r="D21" s="21" t="s">
        <v>130</v>
      </c>
      <c r="E21" s="22">
        <f>$D$22*G21</f>
        <v>0</v>
      </c>
      <c r="F21" s="11" t="s">
        <v>52</v>
      </c>
      <c r="G21" s="23">
        <f>SUM(H21:M21)</f>
        <v>0</v>
      </c>
      <c r="H21" s="5"/>
      <c r="I21" s="6"/>
      <c r="J21" s="6"/>
      <c r="K21" s="6"/>
      <c r="L21" s="6"/>
      <c r="M21" s="7"/>
      <c r="N21" s="59" t="s">
        <v>66</v>
      </c>
      <c r="O21" s="60"/>
      <c r="P21" s="60"/>
      <c r="Q21" s="60"/>
      <c r="R21" s="60"/>
      <c r="S21" s="60"/>
      <c r="T21" s="60"/>
      <c r="U21" s="60"/>
      <c r="V21" s="60"/>
      <c r="W21" s="61"/>
    </row>
    <row r="22" spans="1:26" ht="15" customHeight="1">
      <c r="A22" s="55"/>
      <c r="B22" s="82"/>
      <c r="C22" s="20"/>
      <c r="D22" s="21">
        <v>13200</v>
      </c>
      <c r="E22" s="22"/>
      <c r="F22" s="11"/>
      <c r="G22" s="23"/>
      <c r="H22" s="5"/>
      <c r="I22" s="6"/>
      <c r="J22" s="6"/>
      <c r="K22" s="6"/>
      <c r="L22" s="6"/>
      <c r="M22" s="7"/>
      <c r="N22" s="59" t="s">
        <v>43</v>
      </c>
      <c r="O22" s="60"/>
      <c r="P22" s="60"/>
      <c r="Q22" s="60"/>
      <c r="R22" s="60"/>
      <c r="S22" s="60"/>
      <c r="T22" s="60"/>
      <c r="U22" s="60"/>
      <c r="V22" s="60"/>
      <c r="W22" s="61"/>
    </row>
    <row r="23" spans="1:26" ht="15" customHeight="1">
      <c r="A23" s="55"/>
      <c r="B23" s="82"/>
      <c r="C23" s="20"/>
      <c r="D23" s="26"/>
      <c r="E23" s="22"/>
      <c r="F23" s="11"/>
      <c r="G23" s="23"/>
      <c r="H23" s="5"/>
      <c r="I23" s="6"/>
      <c r="J23" s="6"/>
      <c r="K23" s="6"/>
      <c r="L23" s="6"/>
      <c r="M23" s="7"/>
      <c r="N23" s="59" t="s">
        <v>44</v>
      </c>
      <c r="O23" s="60"/>
      <c r="P23" s="60"/>
      <c r="Q23" s="60"/>
      <c r="R23" s="60"/>
      <c r="S23" s="60"/>
      <c r="T23" s="60"/>
      <c r="U23" s="60"/>
      <c r="V23" s="60"/>
      <c r="W23" s="61"/>
    </row>
    <row r="24" spans="1:26" ht="15" customHeight="1">
      <c r="A24" s="55"/>
      <c r="B24" s="82"/>
      <c r="C24" s="20"/>
      <c r="D24" s="26"/>
      <c r="E24" s="22"/>
      <c r="F24" s="11"/>
      <c r="G24" s="23"/>
      <c r="H24" s="5"/>
      <c r="I24" s="6"/>
      <c r="J24" s="6"/>
      <c r="K24" s="6"/>
      <c r="L24" s="6"/>
      <c r="M24" s="7"/>
      <c r="N24" s="59" t="s">
        <v>145</v>
      </c>
      <c r="O24" s="60"/>
      <c r="P24" s="60"/>
      <c r="Q24" s="60"/>
      <c r="R24" s="60"/>
      <c r="S24" s="60"/>
      <c r="T24" s="60"/>
      <c r="U24" s="60"/>
      <c r="V24" s="60"/>
      <c r="W24" s="61"/>
    </row>
    <row r="25" spans="1:26" ht="15" customHeight="1">
      <c r="A25" s="55"/>
      <c r="B25" s="71"/>
      <c r="C25" s="13"/>
      <c r="D25" s="27"/>
      <c r="E25" s="28">
        <f>SUM(E18:E24)</f>
        <v>0</v>
      </c>
      <c r="F25" s="29"/>
      <c r="G25" s="30">
        <f>SUM(G18:G24)</f>
        <v>0</v>
      </c>
      <c r="H25" s="31">
        <f>SUM(H18:H24)</f>
        <v>0</v>
      </c>
      <c r="I25" s="32">
        <f>SUM(I18:I24)</f>
        <v>0</v>
      </c>
      <c r="J25" s="32">
        <f t="shared" ref="J25:L25" si="0">SUM(J18:J24)</f>
        <v>0</v>
      </c>
      <c r="K25" s="32">
        <f t="shared" si="0"/>
        <v>0</v>
      </c>
      <c r="L25" s="32">
        <f t="shared" si="0"/>
        <v>0</v>
      </c>
      <c r="M25" s="33">
        <f>SUM(M18:M24)</f>
        <v>0</v>
      </c>
      <c r="N25" s="67"/>
      <c r="O25" s="68"/>
      <c r="P25" s="68"/>
      <c r="Q25" s="68"/>
      <c r="R25" s="68"/>
      <c r="S25" s="68"/>
      <c r="T25" s="68"/>
      <c r="U25" s="68"/>
      <c r="V25" s="68"/>
      <c r="W25" s="69"/>
    </row>
    <row r="26" spans="1:26" ht="8.1" customHeight="1">
      <c r="A26" s="55" t="s">
        <v>95</v>
      </c>
      <c r="B26" s="70" t="s">
        <v>19</v>
      </c>
      <c r="C26" s="72" t="s">
        <v>20</v>
      </c>
      <c r="D26" s="74" t="s">
        <v>21</v>
      </c>
      <c r="E26" s="76" t="s">
        <v>11</v>
      </c>
      <c r="F26" s="72" t="s">
        <v>22</v>
      </c>
      <c r="G26" s="12" t="s">
        <v>13</v>
      </c>
      <c r="H26" s="78" t="s">
        <v>23</v>
      </c>
      <c r="I26" s="45" t="s">
        <v>24</v>
      </c>
      <c r="J26" s="45" t="s">
        <v>25</v>
      </c>
      <c r="K26" s="45" t="s">
        <v>32</v>
      </c>
      <c r="L26" s="45" t="s">
        <v>42</v>
      </c>
      <c r="M26" s="47"/>
      <c r="N26" s="49" t="s">
        <v>26</v>
      </c>
      <c r="O26" s="50"/>
      <c r="P26" s="50"/>
      <c r="Q26" s="50"/>
      <c r="R26" s="50"/>
      <c r="S26" s="50"/>
      <c r="T26" s="50"/>
      <c r="U26" s="50"/>
      <c r="V26" s="50"/>
      <c r="W26" s="51"/>
    </row>
    <row r="27" spans="1:26" ht="8.1" customHeight="1">
      <c r="A27" s="55"/>
      <c r="B27" s="71"/>
      <c r="C27" s="73"/>
      <c r="D27" s="75"/>
      <c r="E27" s="77"/>
      <c r="F27" s="73"/>
      <c r="G27" s="14" t="s">
        <v>0</v>
      </c>
      <c r="H27" s="79"/>
      <c r="I27" s="46"/>
      <c r="J27" s="46"/>
      <c r="K27" s="46"/>
      <c r="L27" s="46"/>
      <c r="M27" s="48"/>
      <c r="N27" s="52"/>
      <c r="O27" s="53"/>
      <c r="P27" s="53"/>
      <c r="Q27" s="53"/>
      <c r="R27" s="53"/>
      <c r="S27" s="53"/>
      <c r="T27" s="53"/>
      <c r="U27" s="53"/>
      <c r="V27" s="53"/>
      <c r="W27" s="54"/>
    </row>
    <row r="28" spans="1:26" ht="15" customHeight="1">
      <c r="A28" s="55">
        <v>2</v>
      </c>
      <c r="B28" s="15" t="s">
        <v>34</v>
      </c>
      <c r="C28" s="15"/>
      <c r="D28" s="37" t="s">
        <v>64</v>
      </c>
      <c r="E28" s="16">
        <f>D32*G28</f>
        <v>0</v>
      </c>
      <c r="F28" s="17" t="s">
        <v>40</v>
      </c>
      <c r="G28" s="18">
        <f>SUM(H28:M28)</f>
        <v>0</v>
      </c>
      <c r="H28" s="2"/>
      <c r="I28" s="3"/>
      <c r="J28" s="3"/>
      <c r="K28" s="3"/>
      <c r="L28" s="3"/>
      <c r="M28" s="4"/>
      <c r="N28" s="56" t="s">
        <v>51</v>
      </c>
      <c r="O28" s="57"/>
      <c r="P28" s="57"/>
      <c r="Q28" s="57"/>
      <c r="R28" s="57"/>
      <c r="S28" s="57"/>
      <c r="T28" s="57"/>
      <c r="U28" s="57"/>
      <c r="V28" s="57"/>
      <c r="W28" s="58"/>
    </row>
    <row r="29" spans="1:26" ht="15" customHeight="1">
      <c r="A29" s="55"/>
      <c r="B29" s="34" t="s">
        <v>37</v>
      </c>
      <c r="C29" s="20"/>
      <c r="D29" s="21">
        <v>17000</v>
      </c>
      <c r="E29" s="22">
        <f>D32*G29</f>
        <v>0</v>
      </c>
      <c r="F29" s="11" t="s">
        <v>46</v>
      </c>
      <c r="G29" s="23">
        <f>SUM(H29:M29)</f>
        <v>0</v>
      </c>
      <c r="H29" s="5"/>
      <c r="I29" s="6"/>
      <c r="J29" s="6"/>
      <c r="K29" s="6"/>
      <c r="L29" s="6"/>
      <c r="M29" s="7"/>
      <c r="N29" s="59" t="s">
        <v>131</v>
      </c>
      <c r="O29" s="60"/>
      <c r="P29" s="60"/>
      <c r="Q29" s="60"/>
      <c r="R29" s="60"/>
      <c r="S29" s="60"/>
      <c r="T29" s="60"/>
      <c r="U29" s="60"/>
      <c r="V29" s="60"/>
      <c r="W29" s="61"/>
    </row>
    <row r="30" spans="1:26" ht="15" customHeight="1">
      <c r="A30" s="55"/>
      <c r="B30" s="80"/>
      <c r="C30" s="25"/>
      <c r="D30" s="24"/>
      <c r="E30" s="22">
        <f>D32*G30</f>
        <v>0</v>
      </c>
      <c r="F30" s="11" t="s">
        <v>59</v>
      </c>
      <c r="G30" s="23">
        <f t="shared" ref="G30:G31" si="1">SUM(H30:M30)</f>
        <v>0</v>
      </c>
      <c r="H30" s="5"/>
      <c r="I30" s="6"/>
      <c r="J30" s="6"/>
      <c r="K30" s="6"/>
      <c r="L30" s="6"/>
      <c r="M30" s="7"/>
      <c r="N30" s="59" t="s">
        <v>65</v>
      </c>
      <c r="O30" s="60"/>
      <c r="P30" s="60"/>
      <c r="Q30" s="60"/>
      <c r="R30" s="60"/>
      <c r="S30" s="60"/>
      <c r="T30" s="60"/>
      <c r="U30" s="60"/>
      <c r="V30" s="60"/>
      <c r="W30" s="61"/>
    </row>
    <row r="31" spans="1:26" ht="15" customHeight="1">
      <c r="A31" s="55"/>
      <c r="B31" s="80"/>
      <c r="C31" s="25" t="s">
        <v>50</v>
      </c>
      <c r="D31" s="21" t="s">
        <v>130</v>
      </c>
      <c r="E31" s="22">
        <f>D32*G31</f>
        <v>0</v>
      </c>
      <c r="F31" s="11" t="s">
        <v>52</v>
      </c>
      <c r="G31" s="23">
        <f t="shared" si="1"/>
        <v>0</v>
      </c>
      <c r="H31" s="5"/>
      <c r="I31" s="6"/>
      <c r="J31" s="6"/>
      <c r="K31" s="6"/>
      <c r="L31" s="6"/>
      <c r="M31" s="7"/>
      <c r="N31" s="59" t="s">
        <v>66</v>
      </c>
      <c r="O31" s="60"/>
      <c r="P31" s="60"/>
      <c r="Q31" s="60"/>
      <c r="R31" s="60"/>
      <c r="S31" s="60"/>
      <c r="T31" s="60"/>
      <c r="U31" s="60"/>
      <c r="V31" s="60"/>
      <c r="W31" s="61"/>
      <c r="Z31" s="38" t="s">
        <v>132</v>
      </c>
    </row>
    <row r="32" spans="1:26" ht="15" customHeight="1">
      <c r="A32" s="55"/>
      <c r="B32" s="80"/>
      <c r="C32" s="20"/>
      <c r="D32" s="21">
        <v>10200</v>
      </c>
      <c r="E32" s="22"/>
      <c r="F32" s="8"/>
      <c r="G32" s="23"/>
      <c r="H32" s="5"/>
      <c r="I32" s="6"/>
      <c r="J32" s="6"/>
      <c r="K32" s="6"/>
      <c r="L32" s="6"/>
      <c r="M32" s="7"/>
      <c r="N32" s="59" t="s">
        <v>43</v>
      </c>
      <c r="O32" s="60"/>
      <c r="P32" s="60"/>
      <c r="Q32" s="60"/>
      <c r="R32" s="60"/>
      <c r="S32" s="60"/>
      <c r="T32" s="60"/>
      <c r="U32" s="60"/>
      <c r="V32" s="60"/>
      <c r="W32" s="61"/>
    </row>
    <row r="33" spans="1:23" ht="15" customHeight="1">
      <c r="A33" s="55"/>
      <c r="B33" s="80"/>
      <c r="C33" s="20"/>
      <c r="D33" s="26"/>
      <c r="E33" s="22"/>
      <c r="F33" s="8"/>
      <c r="G33" s="23"/>
      <c r="H33" s="5"/>
      <c r="I33" s="6"/>
      <c r="J33" s="6"/>
      <c r="K33" s="6"/>
      <c r="L33" s="6"/>
      <c r="M33" s="7"/>
      <c r="N33" s="59" t="s">
        <v>44</v>
      </c>
      <c r="O33" s="60"/>
      <c r="P33" s="60"/>
      <c r="Q33" s="60"/>
      <c r="R33" s="60"/>
      <c r="S33" s="60"/>
      <c r="T33" s="60"/>
      <c r="U33" s="60"/>
      <c r="V33" s="60"/>
      <c r="W33" s="61"/>
    </row>
    <row r="34" spans="1:23" ht="15" customHeight="1">
      <c r="A34" s="55"/>
      <c r="B34" s="80"/>
      <c r="C34" s="20"/>
      <c r="D34" s="26"/>
      <c r="E34" s="22"/>
      <c r="F34" s="8"/>
      <c r="G34" s="23"/>
      <c r="H34" s="5"/>
      <c r="I34" s="6"/>
      <c r="J34" s="6"/>
      <c r="K34" s="6"/>
      <c r="L34" s="6"/>
      <c r="M34" s="7"/>
      <c r="N34" s="59" t="s">
        <v>145</v>
      </c>
      <c r="O34" s="60"/>
      <c r="P34" s="60"/>
      <c r="Q34" s="60"/>
      <c r="R34" s="60"/>
      <c r="S34" s="60"/>
      <c r="T34" s="60"/>
      <c r="U34" s="60"/>
      <c r="V34" s="60"/>
      <c r="W34" s="61"/>
    </row>
    <row r="35" spans="1:23" ht="15" customHeight="1">
      <c r="A35" s="55"/>
      <c r="B35" s="81"/>
      <c r="C35" s="13"/>
      <c r="D35" s="27"/>
      <c r="E35" s="28">
        <f>SUM(E28:E34)</f>
        <v>0</v>
      </c>
      <c r="F35" s="29"/>
      <c r="G35" s="30">
        <f>SUM(G28:G34)</f>
        <v>0</v>
      </c>
      <c r="H35" s="31">
        <f>SUM(H28:H34)</f>
        <v>0</v>
      </c>
      <c r="I35" s="32">
        <f>SUM(I28:I34)</f>
        <v>0</v>
      </c>
      <c r="J35" s="32">
        <f t="shared" ref="J35:K35" si="2">SUM(J28:J34)</f>
        <v>0</v>
      </c>
      <c r="K35" s="32">
        <f t="shared" si="2"/>
        <v>0</v>
      </c>
      <c r="L35" s="32">
        <f>SUM(L28:L34)</f>
        <v>0</v>
      </c>
      <c r="M35" s="33"/>
      <c r="N35" s="67"/>
      <c r="O35" s="68"/>
      <c r="P35" s="68"/>
      <c r="Q35" s="68"/>
      <c r="R35" s="68"/>
      <c r="S35" s="68"/>
      <c r="T35" s="68"/>
      <c r="U35" s="68"/>
      <c r="V35" s="68"/>
      <c r="W35" s="69"/>
    </row>
    <row r="36" spans="1:23" ht="8.1" customHeight="1">
      <c r="A36" s="55" t="s">
        <v>95</v>
      </c>
      <c r="B36" s="70" t="s">
        <v>19</v>
      </c>
      <c r="C36" s="72" t="s">
        <v>27</v>
      </c>
      <c r="D36" s="74" t="s">
        <v>21</v>
      </c>
      <c r="E36" s="76" t="s">
        <v>11</v>
      </c>
      <c r="F36" s="72" t="s">
        <v>22</v>
      </c>
      <c r="G36" s="12" t="s">
        <v>13</v>
      </c>
      <c r="H36" s="78" t="s">
        <v>14</v>
      </c>
      <c r="I36" s="45" t="s">
        <v>15</v>
      </c>
      <c r="J36" s="45" t="s">
        <v>16</v>
      </c>
      <c r="K36" s="45" t="s">
        <v>32</v>
      </c>
      <c r="L36" s="45" t="s">
        <v>42</v>
      </c>
      <c r="M36" s="47"/>
      <c r="N36" s="49" t="s">
        <v>26</v>
      </c>
      <c r="O36" s="50"/>
      <c r="P36" s="50"/>
      <c r="Q36" s="50"/>
      <c r="R36" s="50"/>
      <c r="S36" s="50"/>
      <c r="T36" s="50"/>
      <c r="U36" s="50"/>
      <c r="V36" s="50"/>
      <c r="W36" s="51"/>
    </row>
    <row r="37" spans="1:23" ht="8.1" customHeight="1">
      <c r="A37" s="55"/>
      <c r="B37" s="71"/>
      <c r="C37" s="73"/>
      <c r="D37" s="75"/>
      <c r="E37" s="77"/>
      <c r="F37" s="73"/>
      <c r="G37" s="14" t="s">
        <v>0</v>
      </c>
      <c r="H37" s="79"/>
      <c r="I37" s="46"/>
      <c r="J37" s="46"/>
      <c r="K37" s="46"/>
      <c r="L37" s="46"/>
      <c r="M37" s="48"/>
      <c r="N37" s="52"/>
      <c r="O37" s="53"/>
      <c r="P37" s="53"/>
      <c r="Q37" s="53"/>
      <c r="R37" s="53"/>
      <c r="S37" s="53"/>
      <c r="T37" s="53"/>
      <c r="U37" s="53"/>
      <c r="V37" s="53"/>
      <c r="W37" s="54"/>
    </row>
    <row r="38" spans="1:23" ht="15" customHeight="1">
      <c r="A38" s="55">
        <v>3</v>
      </c>
      <c r="B38" s="15" t="s">
        <v>35</v>
      </c>
      <c r="C38" s="15"/>
      <c r="D38" s="37" t="s">
        <v>64</v>
      </c>
      <c r="E38" s="16">
        <f>D42*G38</f>
        <v>0</v>
      </c>
      <c r="F38" s="17" t="s">
        <v>40</v>
      </c>
      <c r="G38" s="18">
        <f>SUM(H38:M38)</f>
        <v>0</v>
      </c>
      <c r="H38" s="2"/>
      <c r="I38" s="3"/>
      <c r="J38" s="3"/>
      <c r="K38" s="3"/>
      <c r="L38" s="3"/>
      <c r="M38" s="4"/>
      <c r="N38" s="56" t="s">
        <v>51</v>
      </c>
      <c r="O38" s="57"/>
      <c r="P38" s="57"/>
      <c r="Q38" s="57"/>
      <c r="R38" s="57"/>
      <c r="S38" s="57"/>
      <c r="T38" s="57"/>
      <c r="U38" s="57"/>
      <c r="V38" s="57"/>
      <c r="W38" s="58"/>
    </row>
    <row r="39" spans="1:23" ht="15" customHeight="1">
      <c r="A39" s="55"/>
      <c r="B39" s="34" t="s">
        <v>38</v>
      </c>
      <c r="C39" s="20"/>
      <c r="D39" s="21">
        <v>12800</v>
      </c>
      <c r="E39" s="22">
        <f>D42*G39</f>
        <v>0</v>
      </c>
      <c r="F39" s="11" t="s">
        <v>46</v>
      </c>
      <c r="G39" s="23">
        <f>SUM(H39:M39)</f>
        <v>0</v>
      </c>
      <c r="H39" s="5"/>
      <c r="I39" s="6"/>
      <c r="J39" s="6"/>
      <c r="K39" s="6"/>
      <c r="L39" s="6"/>
      <c r="M39" s="7"/>
      <c r="N39" s="59" t="s">
        <v>133</v>
      </c>
      <c r="O39" s="60"/>
      <c r="P39" s="60"/>
      <c r="Q39" s="60"/>
      <c r="R39" s="60"/>
      <c r="S39" s="60"/>
      <c r="T39" s="60"/>
      <c r="U39" s="60"/>
      <c r="V39" s="60"/>
      <c r="W39" s="61"/>
    </row>
    <row r="40" spans="1:23" ht="15" customHeight="1">
      <c r="A40" s="55"/>
      <c r="B40" s="80"/>
      <c r="C40" s="20"/>
      <c r="D40" s="24"/>
      <c r="E40" s="22">
        <f>D42*G40</f>
        <v>0</v>
      </c>
      <c r="F40" s="11" t="s">
        <v>59</v>
      </c>
      <c r="G40" s="23">
        <f t="shared" ref="G40:G41" si="3">SUM(H40:M40)</f>
        <v>0</v>
      </c>
      <c r="H40" s="5"/>
      <c r="I40" s="6"/>
      <c r="J40" s="6"/>
      <c r="K40" s="6"/>
      <c r="L40" s="6"/>
      <c r="M40" s="7"/>
      <c r="N40" s="59" t="s">
        <v>65</v>
      </c>
      <c r="O40" s="60"/>
      <c r="P40" s="60"/>
      <c r="Q40" s="60"/>
      <c r="R40" s="60"/>
      <c r="S40" s="60"/>
      <c r="T40" s="60"/>
      <c r="U40" s="60"/>
      <c r="V40" s="60"/>
      <c r="W40" s="61"/>
    </row>
    <row r="41" spans="1:23" ht="15" customHeight="1">
      <c r="A41" s="55"/>
      <c r="B41" s="80"/>
      <c r="C41" s="25" t="s">
        <v>50</v>
      </c>
      <c r="D41" s="21" t="s">
        <v>130</v>
      </c>
      <c r="E41" s="22">
        <f>D42*G41</f>
        <v>0</v>
      </c>
      <c r="F41" s="11" t="s">
        <v>52</v>
      </c>
      <c r="G41" s="23">
        <f t="shared" si="3"/>
        <v>0</v>
      </c>
      <c r="H41" s="5"/>
      <c r="I41" s="6"/>
      <c r="J41" s="6"/>
      <c r="K41" s="6"/>
      <c r="L41" s="6"/>
      <c r="M41" s="7"/>
      <c r="N41" s="59" t="s">
        <v>66</v>
      </c>
      <c r="O41" s="60"/>
      <c r="P41" s="60"/>
      <c r="Q41" s="60"/>
      <c r="R41" s="60"/>
      <c r="S41" s="60"/>
      <c r="T41" s="60"/>
      <c r="U41" s="60"/>
      <c r="V41" s="60"/>
      <c r="W41" s="61"/>
    </row>
    <row r="42" spans="1:23" ht="15" customHeight="1">
      <c r="A42" s="55"/>
      <c r="B42" s="80"/>
      <c r="C42" s="25"/>
      <c r="D42" s="21">
        <v>7680</v>
      </c>
      <c r="E42" s="22"/>
      <c r="F42" s="8"/>
      <c r="G42" s="23"/>
      <c r="H42" s="5"/>
      <c r="I42" s="6"/>
      <c r="J42" s="6"/>
      <c r="K42" s="6"/>
      <c r="L42" s="6"/>
      <c r="M42" s="7"/>
      <c r="N42" s="59" t="s">
        <v>43</v>
      </c>
      <c r="O42" s="60"/>
      <c r="P42" s="60"/>
      <c r="Q42" s="60"/>
      <c r="R42" s="60"/>
      <c r="S42" s="60"/>
      <c r="T42" s="60"/>
      <c r="U42" s="60"/>
      <c r="V42" s="60"/>
      <c r="W42" s="61"/>
    </row>
    <row r="43" spans="1:23" ht="15" customHeight="1">
      <c r="A43" s="55"/>
      <c r="B43" s="80"/>
      <c r="C43" s="20"/>
      <c r="D43" s="26"/>
      <c r="E43" s="22"/>
      <c r="F43" s="8"/>
      <c r="G43" s="23"/>
      <c r="H43" s="5"/>
      <c r="I43" s="6"/>
      <c r="J43" s="6"/>
      <c r="K43" s="6"/>
      <c r="L43" s="6"/>
      <c r="M43" s="7"/>
      <c r="N43" s="59" t="s">
        <v>44</v>
      </c>
      <c r="O43" s="60"/>
      <c r="P43" s="60"/>
      <c r="Q43" s="60"/>
      <c r="R43" s="60"/>
      <c r="S43" s="60"/>
      <c r="T43" s="60"/>
      <c r="U43" s="60"/>
      <c r="V43" s="60"/>
      <c r="W43" s="61"/>
    </row>
    <row r="44" spans="1:23" ht="15" customHeight="1">
      <c r="A44" s="55"/>
      <c r="B44" s="80"/>
      <c r="C44" s="20"/>
      <c r="D44" s="21"/>
      <c r="E44" s="22"/>
      <c r="F44" s="8"/>
      <c r="G44" s="23"/>
      <c r="H44" s="5"/>
      <c r="I44" s="6"/>
      <c r="J44" s="6"/>
      <c r="K44" s="6"/>
      <c r="L44" s="6"/>
      <c r="M44" s="7"/>
      <c r="N44" s="59" t="s">
        <v>145</v>
      </c>
      <c r="O44" s="60"/>
      <c r="P44" s="60"/>
      <c r="Q44" s="60"/>
      <c r="R44" s="60"/>
      <c r="S44" s="60"/>
      <c r="T44" s="60"/>
      <c r="U44" s="60"/>
      <c r="V44" s="60"/>
      <c r="W44" s="61"/>
    </row>
    <row r="45" spans="1:23" ht="15" customHeight="1">
      <c r="A45" s="55"/>
      <c r="B45" s="81"/>
      <c r="C45" s="13"/>
      <c r="D45" s="27"/>
      <c r="E45" s="28">
        <f>SUM(E38:E44)</f>
        <v>0</v>
      </c>
      <c r="F45" s="29"/>
      <c r="G45" s="30">
        <f>SUM(G38:G44)</f>
        <v>0</v>
      </c>
      <c r="H45" s="31">
        <f>SUM(H38:H44)</f>
        <v>0</v>
      </c>
      <c r="I45" s="32">
        <f>SUM(I38:I44)</f>
        <v>0</v>
      </c>
      <c r="J45" s="32">
        <f t="shared" ref="J45" si="4">SUM(J38:J44)</f>
        <v>0</v>
      </c>
      <c r="K45" s="32">
        <f t="shared" ref="K45" si="5">SUM(K38:K44)</f>
        <v>0</v>
      </c>
      <c r="L45" s="32">
        <f>SUM(L38:L44)</f>
        <v>0</v>
      </c>
      <c r="M45" s="33"/>
      <c r="N45" s="67"/>
      <c r="O45" s="68"/>
      <c r="P45" s="68"/>
      <c r="Q45" s="68"/>
      <c r="R45" s="68"/>
      <c r="S45" s="68"/>
      <c r="T45" s="68"/>
      <c r="U45" s="68"/>
      <c r="V45" s="68"/>
      <c r="W45" s="69"/>
    </row>
    <row r="46" spans="1:23" ht="8.1" customHeight="1">
      <c r="A46" s="55" t="s">
        <v>95</v>
      </c>
      <c r="B46" s="70" t="s">
        <v>28</v>
      </c>
      <c r="C46" s="72" t="s">
        <v>29</v>
      </c>
      <c r="D46" s="74" t="s">
        <v>30</v>
      </c>
      <c r="E46" s="76" t="s">
        <v>11</v>
      </c>
      <c r="F46" s="72" t="s">
        <v>31</v>
      </c>
      <c r="G46" s="12" t="s">
        <v>13</v>
      </c>
      <c r="H46" s="78" t="s">
        <v>41</v>
      </c>
      <c r="I46" s="45" t="s">
        <v>14</v>
      </c>
      <c r="J46" s="45" t="s">
        <v>15</v>
      </c>
      <c r="K46" s="45" t="s">
        <v>16</v>
      </c>
      <c r="L46" s="45" t="s">
        <v>32</v>
      </c>
      <c r="M46" s="47" t="s">
        <v>42</v>
      </c>
      <c r="N46" s="49" t="s">
        <v>26</v>
      </c>
      <c r="O46" s="50"/>
      <c r="P46" s="50"/>
      <c r="Q46" s="50"/>
      <c r="R46" s="50"/>
      <c r="S46" s="50"/>
      <c r="T46" s="50"/>
      <c r="U46" s="50"/>
      <c r="V46" s="50"/>
      <c r="W46" s="51"/>
    </row>
    <row r="47" spans="1:23" ht="8.1" customHeight="1">
      <c r="A47" s="55"/>
      <c r="B47" s="71"/>
      <c r="C47" s="73"/>
      <c r="D47" s="75"/>
      <c r="E47" s="77"/>
      <c r="F47" s="73"/>
      <c r="G47" s="14" t="s">
        <v>0</v>
      </c>
      <c r="H47" s="79"/>
      <c r="I47" s="46"/>
      <c r="J47" s="46"/>
      <c r="K47" s="46"/>
      <c r="L47" s="46"/>
      <c r="M47" s="48"/>
      <c r="N47" s="52"/>
      <c r="O47" s="53"/>
      <c r="P47" s="53"/>
      <c r="Q47" s="53"/>
      <c r="R47" s="53"/>
      <c r="S47" s="53"/>
      <c r="T47" s="53"/>
      <c r="U47" s="53"/>
      <c r="V47" s="53"/>
      <c r="W47" s="54"/>
    </row>
    <row r="48" spans="1:23" ht="15" customHeight="1">
      <c r="A48" s="55">
        <v>4</v>
      </c>
      <c r="B48" s="15" t="s">
        <v>58</v>
      </c>
      <c r="C48" s="15"/>
      <c r="D48" s="37" t="s">
        <v>64</v>
      </c>
      <c r="E48" s="16">
        <f>D52*G48</f>
        <v>0</v>
      </c>
      <c r="F48" s="17" t="s">
        <v>40</v>
      </c>
      <c r="G48" s="18">
        <f>SUM(H48:M48)</f>
        <v>0</v>
      </c>
      <c r="H48" s="2"/>
      <c r="I48" s="3"/>
      <c r="J48" s="3"/>
      <c r="K48" s="3"/>
      <c r="L48" s="3"/>
      <c r="M48" s="4"/>
      <c r="N48" s="56" t="s">
        <v>51</v>
      </c>
      <c r="O48" s="57"/>
      <c r="P48" s="57"/>
      <c r="Q48" s="57"/>
      <c r="R48" s="57"/>
      <c r="S48" s="57"/>
      <c r="T48" s="57"/>
      <c r="U48" s="57"/>
      <c r="V48" s="57"/>
      <c r="W48" s="58"/>
    </row>
    <row r="49" spans="1:23" ht="15" customHeight="1">
      <c r="A49" s="55"/>
      <c r="B49" s="34" t="s">
        <v>39</v>
      </c>
      <c r="C49" s="20"/>
      <c r="D49" s="21">
        <v>20000</v>
      </c>
      <c r="E49" s="22">
        <f>SUM(G49*D52)</f>
        <v>0</v>
      </c>
      <c r="F49" s="11" t="s">
        <v>47</v>
      </c>
      <c r="G49" s="23">
        <f>SUM(H49:M49)</f>
        <v>0</v>
      </c>
      <c r="H49" s="5"/>
      <c r="I49" s="6"/>
      <c r="J49" s="6"/>
      <c r="K49" s="6"/>
      <c r="L49" s="6"/>
      <c r="M49" s="7"/>
      <c r="N49" s="59" t="s">
        <v>134</v>
      </c>
      <c r="O49" s="60"/>
      <c r="P49" s="60"/>
      <c r="Q49" s="60"/>
      <c r="R49" s="60"/>
      <c r="S49" s="60"/>
      <c r="T49" s="60"/>
      <c r="U49" s="60"/>
      <c r="V49" s="60"/>
      <c r="W49" s="61"/>
    </row>
    <row r="50" spans="1:23" ht="15" customHeight="1">
      <c r="A50" s="55"/>
      <c r="B50" s="80"/>
      <c r="C50" s="20"/>
      <c r="D50" s="24"/>
      <c r="E50" s="22">
        <f>SUM(G50*D52)</f>
        <v>0</v>
      </c>
      <c r="F50" s="11" t="s">
        <v>59</v>
      </c>
      <c r="G50" s="23">
        <f>SUM(H50:M50)</f>
        <v>0</v>
      </c>
      <c r="H50" s="5"/>
      <c r="I50" s="6"/>
      <c r="J50" s="6"/>
      <c r="K50" s="6"/>
      <c r="L50" s="6"/>
      <c r="M50" s="7"/>
      <c r="N50" s="59" t="s">
        <v>65</v>
      </c>
      <c r="O50" s="60"/>
      <c r="P50" s="60"/>
      <c r="Q50" s="60"/>
      <c r="R50" s="60"/>
      <c r="S50" s="60"/>
      <c r="T50" s="60"/>
      <c r="U50" s="60"/>
      <c r="V50" s="60"/>
      <c r="W50" s="61"/>
    </row>
    <row r="51" spans="1:23" ht="15" customHeight="1">
      <c r="A51" s="55"/>
      <c r="B51" s="80"/>
      <c r="C51" s="25" t="s">
        <v>50</v>
      </c>
      <c r="D51" s="21" t="s">
        <v>130</v>
      </c>
      <c r="E51" s="22">
        <f>SUM(G51*D52)</f>
        <v>0</v>
      </c>
      <c r="F51" s="11" t="s">
        <v>52</v>
      </c>
      <c r="G51" s="23">
        <f>SUM(H51:M51)</f>
        <v>0</v>
      </c>
      <c r="H51" s="5"/>
      <c r="I51" s="6"/>
      <c r="J51" s="6"/>
      <c r="K51" s="6"/>
      <c r="L51" s="6"/>
      <c r="M51" s="7"/>
      <c r="N51" s="59" t="s">
        <v>66</v>
      </c>
      <c r="O51" s="60"/>
      <c r="P51" s="60"/>
      <c r="Q51" s="60"/>
      <c r="R51" s="60"/>
      <c r="S51" s="60"/>
      <c r="T51" s="60"/>
      <c r="U51" s="60"/>
      <c r="V51" s="60"/>
      <c r="W51" s="61"/>
    </row>
    <row r="52" spans="1:23" ht="15" customHeight="1">
      <c r="A52" s="55"/>
      <c r="B52" s="80"/>
      <c r="C52" s="25"/>
      <c r="D52" s="21">
        <v>12000</v>
      </c>
      <c r="E52" s="22"/>
      <c r="F52" s="11"/>
      <c r="G52" s="23"/>
      <c r="H52" s="5"/>
      <c r="I52" s="6"/>
      <c r="J52" s="6"/>
      <c r="K52" s="6"/>
      <c r="L52" s="6"/>
      <c r="M52" s="7"/>
      <c r="N52" s="59" t="s">
        <v>43</v>
      </c>
      <c r="O52" s="60"/>
      <c r="P52" s="60"/>
      <c r="Q52" s="60"/>
      <c r="R52" s="60"/>
      <c r="S52" s="60"/>
      <c r="T52" s="60"/>
      <c r="U52" s="60"/>
      <c r="V52" s="60"/>
      <c r="W52" s="61"/>
    </row>
    <row r="53" spans="1:23" ht="15" customHeight="1">
      <c r="A53" s="55"/>
      <c r="B53" s="80"/>
      <c r="C53" s="20"/>
      <c r="D53" s="26"/>
      <c r="E53" s="22"/>
      <c r="F53" s="11"/>
      <c r="G53" s="23"/>
      <c r="H53" s="5"/>
      <c r="I53" s="6"/>
      <c r="J53" s="6"/>
      <c r="K53" s="6"/>
      <c r="L53" s="6"/>
      <c r="M53" s="7"/>
      <c r="N53" s="59" t="s">
        <v>44</v>
      </c>
      <c r="O53" s="60"/>
      <c r="P53" s="60"/>
      <c r="Q53" s="60"/>
      <c r="R53" s="60"/>
      <c r="S53" s="60"/>
      <c r="T53" s="60"/>
      <c r="U53" s="60"/>
      <c r="V53" s="60"/>
      <c r="W53" s="61"/>
    </row>
    <row r="54" spans="1:23" ht="15" customHeight="1">
      <c r="A54" s="55"/>
      <c r="B54" s="80"/>
      <c r="C54" s="20"/>
      <c r="D54" s="26"/>
      <c r="E54" s="22"/>
      <c r="F54" s="11"/>
      <c r="G54" s="23"/>
      <c r="H54" s="5"/>
      <c r="I54" s="6"/>
      <c r="J54" s="6"/>
      <c r="K54" s="6"/>
      <c r="L54" s="6"/>
      <c r="M54" s="7"/>
      <c r="N54" s="59" t="s">
        <v>145</v>
      </c>
      <c r="O54" s="60"/>
      <c r="P54" s="60"/>
      <c r="Q54" s="60"/>
      <c r="R54" s="60"/>
      <c r="S54" s="60"/>
      <c r="T54" s="60"/>
      <c r="U54" s="60"/>
      <c r="V54" s="60"/>
      <c r="W54" s="61"/>
    </row>
    <row r="55" spans="1:23" ht="15" customHeight="1">
      <c r="A55" s="55"/>
      <c r="B55" s="81"/>
      <c r="C55" s="13"/>
      <c r="D55" s="27"/>
      <c r="E55" s="28">
        <f>SUM(E48:E54)</f>
        <v>0</v>
      </c>
      <c r="F55" s="35"/>
      <c r="G55" s="30">
        <f>SUM(G48:G54)</f>
        <v>0</v>
      </c>
      <c r="H55" s="31">
        <f>SUM(H48:H54)</f>
        <v>0</v>
      </c>
      <c r="I55" s="32">
        <f>SUM(I48:I54)</f>
        <v>0</v>
      </c>
      <c r="J55" s="32">
        <f t="shared" ref="J55" si="6">SUM(J48:J54)</f>
        <v>0</v>
      </c>
      <c r="K55" s="32">
        <f t="shared" ref="K55" si="7">SUM(K48:K54)</f>
        <v>0</v>
      </c>
      <c r="L55" s="32">
        <f>SUM(L48:L54)</f>
        <v>0</v>
      </c>
      <c r="M55" s="33">
        <f>SUM(M48:M54)</f>
        <v>0</v>
      </c>
      <c r="N55" s="67"/>
      <c r="O55" s="68"/>
      <c r="P55" s="68"/>
      <c r="Q55" s="68"/>
      <c r="R55" s="68"/>
      <c r="S55" s="68"/>
      <c r="T55" s="68"/>
      <c r="U55" s="68"/>
      <c r="V55" s="68"/>
      <c r="W55" s="69"/>
    </row>
    <row r="56" spans="1:23" ht="8.1" customHeight="1">
      <c r="A56" s="55" t="s">
        <v>95</v>
      </c>
      <c r="B56" s="70" t="s">
        <v>8</v>
      </c>
      <c r="C56" s="72" t="s">
        <v>9</v>
      </c>
      <c r="D56" s="74" t="s">
        <v>10</v>
      </c>
      <c r="E56" s="76" t="s">
        <v>11</v>
      </c>
      <c r="F56" s="72" t="s">
        <v>12</v>
      </c>
      <c r="G56" s="12" t="s">
        <v>13</v>
      </c>
      <c r="H56" s="78" t="s">
        <v>67</v>
      </c>
      <c r="I56" s="45"/>
      <c r="J56" s="45"/>
      <c r="K56" s="45"/>
      <c r="L56" s="45"/>
      <c r="M56" s="47"/>
      <c r="N56" s="49" t="s">
        <v>17</v>
      </c>
      <c r="O56" s="50"/>
      <c r="P56" s="50"/>
      <c r="Q56" s="50"/>
      <c r="R56" s="50"/>
      <c r="S56" s="50"/>
      <c r="T56" s="50"/>
      <c r="U56" s="50"/>
      <c r="V56" s="50"/>
      <c r="W56" s="51"/>
    </row>
    <row r="57" spans="1:23" ht="8.1" customHeight="1">
      <c r="A57" s="55"/>
      <c r="B57" s="71"/>
      <c r="C57" s="73"/>
      <c r="D57" s="75"/>
      <c r="E57" s="77"/>
      <c r="F57" s="73"/>
      <c r="G57" s="14" t="s">
        <v>0</v>
      </c>
      <c r="H57" s="79"/>
      <c r="I57" s="46"/>
      <c r="J57" s="46"/>
      <c r="K57" s="46"/>
      <c r="L57" s="46"/>
      <c r="M57" s="48"/>
      <c r="N57" s="52"/>
      <c r="O57" s="53"/>
      <c r="P57" s="53"/>
      <c r="Q57" s="53"/>
      <c r="R57" s="53"/>
      <c r="S57" s="53"/>
      <c r="T57" s="53"/>
      <c r="U57" s="53"/>
      <c r="V57" s="53"/>
      <c r="W57" s="54"/>
    </row>
    <row r="58" spans="1:23" ht="15" customHeight="1">
      <c r="A58" s="55">
        <v>5</v>
      </c>
      <c r="B58" s="15" t="s">
        <v>62</v>
      </c>
      <c r="C58" s="15"/>
      <c r="D58" s="37" t="s">
        <v>64</v>
      </c>
      <c r="E58" s="16">
        <f>D62*G58</f>
        <v>0</v>
      </c>
      <c r="F58" s="17" t="s">
        <v>40</v>
      </c>
      <c r="G58" s="18">
        <f>SUM(H58:M58)</f>
        <v>0</v>
      </c>
      <c r="H58" s="2"/>
      <c r="I58" s="3"/>
      <c r="J58" s="3"/>
      <c r="K58" s="3"/>
      <c r="L58" s="3"/>
      <c r="M58" s="4"/>
      <c r="N58" s="56" t="s">
        <v>51</v>
      </c>
      <c r="O58" s="57"/>
      <c r="P58" s="57"/>
      <c r="Q58" s="57"/>
      <c r="R58" s="57"/>
      <c r="S58" s="57"/>
      <c r="T58" s="57"/>
      <c r="U58" s="57"/>
      <c r="V58" s="57"/>
      <c r="W58" s="58"/>
    </row>
    <row r="59" spans="1:23" ht="15" customHeight="1">
      <c r="A59" s="55"/>
      <c r="B59" s="34" t="s">
        <v>63</v>
      </c>
      <c r="C59" s="20"/>
      <c r="D59" s="21">
        <v>13000</v>
      </c>
      <c r="E59" s="22">
        <f>SUM(G59*D62)</f>
        <v>0</v>
      </c>
      <c r="F59" s="11" t="s">
        <v>46</v>
      </c>
      <c r="G59" s="23">
        <f>SUM(H59:M59)</f>
        <v>0</v>
      </c>
      <c r="H59" s="5"/>
      <c r="I59" s="6"/>
      <c r="J59" s="6"/>
      <c r="K59" s="6"/>
      <c r="L59" s="6"/>
      <c r="M59" s="7"/>
      <c r="N59" s="59" t="s">
        <v>135</v>
      </c>
      <c r="O59" s="60"/>
      <c r="P59" s="60"/>
      <c r="Q59" s="60"/>
      <c r="R59" s="60"/>
      <c r="S59" s="60"/>
      <c r="T59" s="60"/>
      <c r="U59" s="60"/>
      <c r="V59" s="60"/>
      <c r="W59" s="61"/>
    </row>
    <row r="60" spans="1:23" ht="15" customHeight="1">
      <c r="A60" s="55"/>
      <c r="B60" s="80"/>
      <c r="C60" s="20"/>
      <c r="D60" s="24"/>
      <c r="E60" s="22">
        <f>SUM(G60*D62)</f>
        <v>0</v>
      </c>
      <c r="F60" s="11" t="s">
        <v>59</v>
      </c>
      <c r="G60" s="23">
        <f>SUM(H60:M60)</f>
        <v>0</v>
      </c>
      <c r="H60" s="5"/>
      <c r="I60" s="6"/>
      <c r="J60" s="6"/>
      <c r="K60" s="6"/>
      <c r="L60" s="6"/>
      <c r="M60" s="7"/>
      <c r="N60" s="59" t="s">
        <v>65</v>
      </c>
      <c r="O60" s="60"/>
      <c r="P60" s="60"/>
      <c r="Q60" s="60"/>
      <c r="R60" s="60"/>
      <c r="S60" s="60"/>
      <c r="T60" s="60"/>
      <c r="U60" s="60"/>
      <c r="V60" s="60"/>
      <c r="W60" s="61"/>
    </row>
    <row r="61" spans="1:23" ht="15" customHeight="1">
      <c r="A61" s="55"/>
      <c r="B61" s="80"/>
      <c r="C61" s="25" t="s">
        <v>50</v>
      </c>
      <c r="D61" s="21" t="s">
        <v>130</v>
      </c>
      <c r="E61" s="22">
        <f>SUM(G61*D62)</f>
        <v>0</v>
      </c>
      <c r="F61" s="11" t="s">
        <v>68</v>
      </c>
      <c r="G61" s="23">
        <f>SUM(H61:M61)</f>
        <v>0</v>
      </c>
      <c r="H61" s="5"/>
      <c r="I61" s="6"/>
      <c r="J61" s="6"/>
      <c r="K61" s="6"/>
      <c r="L61" s="6"/>
      <c r="M61" s="7"/>
      <c r="N61" s="59" t="s">
        <v>66</v>
      </c>
      <c r="O61" s="60"/>
      <c r="P61" s="60"/>
      <c r="Q61" s="60"/>
      <c r="R61" s="60"/>
      <c r="S61" s="60"/>
      <c r="T61" s="60"/>
      <c r="U61" s="60"/>
      <c r="V61" s="60"/>
      <c r="W61" s="61"/>
    </row>
    <row r="62" spans="1:23" ht="15" customHeight="1">
      <c r="A62" s="55"/>
      <c r="B62" s="80"/>
      <c r="C62" s="25"/>
      <c r="D62" s="21">
        <v>7800</v>
      </c>
      <c r="E62" s="22"/>
      <c r="F62" s="11"/>
      <c r="G62" s="23"/>
      <c r="H62" s="5"/>
      <c r="I62" s="6"/>
      <c r="J62" s="6"/>
      <c r="K62" s="6"/>
      <c r="L62" s="6"/>
      <c r="M62" s="7"/>
      <c r="N62" s="59" t="s">
        <v>43</v>
      </c>
      <c r="O62" s="60"/>
      <c r="P62" s="60"/>
      <c r="Q62" s="60"/>
      <c r="R62" s="60"/>
      <c r="S62" s="60"/>
      <c r="T62" s="60"/>
      <c r="U62" s="60"/>
      <c r="V62" s="60"/>
      <c r="W62" s="61"/>
    </row>
    <row r="63" spans="1:23" ht="15" customHeight="1">
      <c r="A63" s="55"/>
      <c r="B63" s="80"/>
      <c r="C63" s="20"/>
      <c r="D63" s="26"/>
      <c r="E63" s="22"/>
      <c r="F63" s="11"/>
      <c r="G63" s="23"/>
      <c r="H63" s="5"/>
      <c r="I63" s="6"/>
      <c r="J63" s="6"/>
      <c r="K63" s="6"/>
      <c r="L63" s="6"/>
      <c r="M63" s="7"/>
      <c r="N63" s="59" t="s">
        <v>44</v>
      </c>
      <c r="O63" s="135"/>
      <c r="P63" s="135"/>
      <c r="Q63" s="135"/>
      <c r="R63" s="135"/>
      <c r="S63" s="135"/>
      <c r="T63" s="135"/>
      <c r="U63" s="135"/>
      <c r="V63" s="135"/>
      <c r="W63" s="61"/>
    </row>
    <row r="64" spans="1:23" ht="15" customHeight="1">
      <c r="A64" s="55"/>
      <c r="B64" s="80"/>
      <c r="C64" s="20"/>
      <c r="D64" s="26"/>
      <c r="E64" s="22"/>
      <c r="F64" s="11"/>
      <c r="G64" s="23"/>
      <c r="H64" s="5"/>
      <c r="I64" s="6"/>
      <c r="J64" s="6"/>
      <c r="K64" s="6"/>
      <c r="L64" s="6"/>
      <c r="M64" s="7"/>
      <c r="N64" s="59" t="s">
        <v>145</v>
      </c>
      <c r="O64" s="60"/>
      <c r="P64" s="60"/>
      <c r="Q64" s="60"/>
      <c r="R64" s="60"/>
      <c r="S64" s="60"/>
      <c r="T64" s="60"/>
      <c r="U64" s="60"/>
      <c r="V64" s="60"/>
      <c r="W64" s="61"/>
    </row>
    <row r="65" spans="1:23" ht="15" customHeight="1">
      <c r="A65" s="55"/>
      <c r="B65" s="81"/>
      <c r="C65" s="13"/>
      <c r="D65" s="27"/>
      <c r="E65" s="28">
        <f>SUM(E58:E64)</f>
        <v>0</v>
      </c>
      <c r="F65" s="35"/>
      <c r="G65" s="30">
        <f>SUM(G58:G64)</f>
        <v>0</v>
      </c>
      <c r="H65" s="31">
        <f>SUM(H58:H64)</f>
        <v>0</v>
      </c>
      <c r="I65" s="32"/>
      <c r="J65" s="32"/>
      <c r="K65" s="32"/>
      <c r="L65" s="32"/>
      <c r="M65" s="33"/>
      <c r="N65" s="67"/>
      <c r="O65" s="68"/>
      <c r="P65" s="68"/>
      <c r="Q65" s="68"/>
      <c r="R65" s="68"/>
      <c r="S65" s="68"/>
      <c r="T65" s="68"/>
      <c r="U65" s="68"/>
      <c r="V65" s="68"/>
      <c r="W65" s="69"/>
    </row>
    <row r="66" spans="1:23" ht="8.1" customHeight="1">
      <c r="A66" s="55" t="s">
        <v>95</v>
      </c>
      <c r="B66" s="70" t="s">
        <v>8</v>
      </c>
      <c r="C66" s="72" t="s">
        <v>9</v>
      </c>
      <c r="D66" s="74" t="s">
        <v>10</v>
      </c>
      <c r="E66" s="76" t="s">
        <v>11</v>
      </c>
      <c r="F66" s="72" t="s">
        <v>12</v>
      </c>
      <c r="G66" s="12" t="s">
        <v>13</v>
      </c>
      <c r="H66" s="78" t="s">
        <v>71</v>
      </c>
      <c r="I66" s="45" t="s">
        <v>72</v>
      </c>
      <c r="J66" s="45" t="s">
        <v>73</v>
      </c>
      <c r="K66" s="45" t="s">
        <v>74</v>
      </c>
      <c r="L66" s="45"/>
      <c r="M66" s="47"/>
      <c r="N66" s="49" t="s">
        <v>17</v>
      </c>
      <c r="O66" s="50"/>
      <c r="P66" s="50"/>
      <c r="Q66" s="50"/>
      <c r="R66" s="50"/>
      <c r="S66" s="50"/>
      <c r="T66" s="50"/>
      <c r="U66" s="50"/>
      <c r="V66" s="50"/>
      <c r="W66" s="51"/>
    </row>
    <row r="67" spans="1:23" ht="8.1" customHeight="1">
      <c r="A67" s="55"/>
      <c r="B67" s="71"/>
      <c r="C67" s="73"/>
      <c r="D67" s="75"/>
      <c r="E67" s="77"/>
      <c r="F67" s="73"/>
      <c r="G67" s="14" t="s">
        <v>0</v>
      </c>
      <c r="H67" s="79"/>
      <c r="I67" s="46"/>
      <c r="J67" s="46"/>
      <c r="K67" s="46"/>
      <c r="L67" s="46"/>
      <c r="M67" s="48"/>
      <c r="N67" s="52"/>
      <c r="O67" s="53"/>
      <c r="P67" s="53"/>
      <c r="Q67" s="53"/>
      <c r="R67" s="53"/>
      <c r="S67" s="53"/>
      <c r="T67" s="53"/>
      <c r="U67" s="53"/>
      <c r="V67" s="53"/>
      <c r="W67" s="54"/>
    </row>
    <row r="68" spans="1:23" ht="15" customHeight="1">
      <c r="A68" s="55">
        <v>6</v>
      </c>
      <c r="B68" s="15" t="s">
        <v>69</v>
      </c>
      <c r="C68" s="15"/>
      <c r="D68" s="37" t="s">
        <v>64</v>
      </c>
      <c r="E68" s="16">
        <f>D72*G68</f>
        <v>0</v>
      </c>
      <c r="F68" s="17" t="s">
        <v>40</v>
      </c>
      <c r="G68" s="18">
        <f>SUM(H68:M68)</f>
        <v>0</v>
      </c>
      <c r="H68" s="2"/>
      <c r="I68" s="3"/>
      <c r="J68" s="3"/>
      <c r="K68" s="3"/>
      <c r="L68" s="3"/>
      <c r="M68" s="4"/>
      <c r="N68" s="56" t="s">
        <v>51</v>
      </c>
      <c r="O68" s="57"/>
      <c r="P68" s="57"/>
      <c r="Q68" s="57"/>
      <c r="R68" s="57"/>
      <c r="S68" s="57"/>
      <c r="T68" s="57"/>
      <c r="U68" s="57"/>
      <c r="V68" s="57"/>
      <c r="W68" s="58"/>
    </row>
    <row r="69" spans="1:23" ht="15" customHeight="1">
      <c r="A69" s="55"/>
      <c r="B69" s="34" t="s">
        <v>70</v>
      </c>
      <c r="C69" s="20"/>
      <c r="D69" s="21">
        <v>15000</v>
      </c>
      <c r="E69" s="22">
        <f>SUM(G69*D72)</f>
        <v>0</v>
      </c>
      <c r="F69" s="11" t="s">
        <v>96</v>
      </c>
      <c r="G69" s="23">
        <f>SUM(H69:M69)</f>
        <v>0</v>
      </c>
      <c r="H69" s="5"/>
      <c r="I69" s="6"/>
      <c r="J69" s="6"/>
      <c r="K69" s="6"/>
      <c r="L69" s="6"/>
      <c r="M69" s="7"/>
      <c r="N69" s="59" t="s">
        <v>136</v>
      </c>
      <c r="O69" s="60"/>
      <c r="P69" s="60"/>
      <c r="Q69" s="60"/>
      <c r="R69" s="60"/>
      <c r="S69" s="60"/>
      <c r="T69" s="60"/>
      <c r="U69" s="60"/>
      <c r="V69" s="60"/>
      <c r="W69" s="61"/>
    </row>
    <row r="70" spans="1:23" ht="15" customHeight="1">
      <c r="A70" s="55"/>
      <c r="B70" s="80"/>
      <c r="C70" s="20"/>
      <c r="D70" s="24"/>
      <c r="E70" s="22">
        <f>SUM(G70*D72)</f>
        <v>0</v>
      </c>
      <c r="F70" s="11" t="s">
        <v>59</v>
      </c>
      <c r="G70" s="23">
        <f>SUM(H70:M70)</f>
        <v>0</v>
      </c>
      <c r="H70" s="5"/>
      <c r="I70" s="6"/>
      <c r="J70" s="6"/>
      <c r="K70" s="6"/>
      <c r="L70" s="6"/>
      <c r="M70" s="7"/>
      <c r="N70" s="59" t="s">
        <v>65</v>
      </c>
      <c r="O70" s="60"/>
      <c r="P70" s="60"/>
      <c r="Q70" s="60"/>
      <c r="R70" s="60"/>
      <c r="S70" s="60"/>
      <c r="T70" s="60"/>
      <c r="U70" s="60"/>
      <c r="V70" s="60"/>
      <c r="W70" s="61"/>
    </row>
    <row r="71" spans="1:23" ht="15" customHeight="1">
      <c r="A71" s="55"/>
      <c r="B71" s="80"/>
      <c r="C71" s="25" t="s">
        <v>50</v>
      </c>
      <c r="D71" s="21" t="s">
        <v>130</v>
      </c>
      <c r="E71" s="22"/>
      <c r="F71" s="11"/>
      <c r="G71" s="23"/>
      <c r="H71" s="5"/>
      <c r="I71" s="6"/>
      <c r="J71" s="6"/>
      <c r="K71" s="6"/>
      <c r="L71" s="6"/>
      <c r="M71" s="7"/>
      <c r="N71" s="59" t="s">
        <v>66</v>
      </c>
      <c r="O71" s="60"/>
      <c r="P71" s="60"/>
      <c r="Q71" s="60"/>
      <c r="R71" s="60"/>
      <c r="S71" s="60"/>
      <c r="T71" s="60"/>
      <c r="U71" s="60"/>
      <c r="V71" s="60"/>
      <c r="W71" s="61"/>
    </row>
    <row r="72" spans="1:23" ht="15" customHeight="1">
      <c r="A72" s="55"/>
      <c r="B72" s="80"/>
      <c r="C72" s="25"/>
      <c r="D72" s="21">
        <v>9000</v>
      </c>
      <c r="E72" s="22"/>
      <c r="F72" s="11"/>
      <c r="G72" s="23"/>
      <c r="H72" s="5"/>
      <c r="I72" s="6"/>
      <c r="J72" s="6"/>
      <c r="K72" s="6"/>
      <c r="L72" s="6"/>
      <c r="M72" s="7"/>
      <c r="N72" s="59" t="s">
        <v>43</v>
      </c>
      <c r="O72" s="60"/>
      <c r="P72" s="60"/>
      <c r="Q72" s="60"/>
      <c r="R72" s="60"/>
      <c r="S72" s="60"/>
      <c r="T72" s="60"/>
      <c r="U72" s="60"/>
      <c r="V72" s="60"/>
      <c r="W72" s="61"/>
    </row>
    <row r="73" spans="1:23" ht="15" customHeight="1">
      <c r="A73" s="55"/>
      <c r="B73" s="80"/>
      <c r="C73" s="20"/>
      <c r="D73" s="26"/>
      <c r="E73" s="22"/>
      <c r="F73" s="11"/>
      <c r="G73" s="23"/>
      <c r="H73" s="5"/>
      <c r="I73" s="6"/>
      <c r="J73" s="6"/>
      <c r="K73" s="6"/>
      <c r="L73" s="6"/>
      <c r="M73" s="7"/>
      <c r="N73" s="59" t="s">
        <v>44</v>
      </c>
      <c r="O73" s="60"/>
      <c r="P73" s="60"/>
      <c r="Q73" s="60"/>
      <c r="R73" s="60"/>
      <c r="S73" s="60"/>
      <c r="T73" s="60"/>
      <c r="U73" s="60"/>
      <c r="V73" s="60"/>
      <c r="W73" s="61"/>
    </row>
    <row r="74" spans="1:23" ht="15" customHeight="1">
      <c r="A74" s="55"/>
      <c r="B74" s="80"/>
      <c r="C74" s="20"/>
      <c r="D74" s="26"/>
      <c r="E74" s="22"/>
      <c r="F74" s="11"/>
      <c r="G74" s="23"/>
      <c r="H74" s="5"/>
      <c r="I74" s="6"/>
      <c r="J74" s="6"/>
      <c r="K74" s="6"/>
      <c r="L74" s="6"/>
      <c r="M74" s="7"/>
      <c r="N74" s="64"/>
      <c r="O74" s="65"/>
      <c r="P74" s="65"/>
      <c r="Q74" s="65"/>
      <c r="R74" s="65"/>
      <c r="S74" s="65"/>
      <c r="T74" s="65"/>
      <c r="U74" s="65"/>
      <c r="V74" s="65"/>
      <c r="W74" s="66"/>
    </row>
    <row r="75" spans="1:23" ht="15" customHeight="1">
      <c r="A75" s="55"/>
      <c r="B75" s="81"/>
      <c r="C75" s="13"/>
      <c r="D75" s="27"/>
      <c r="E75" s="28">
        <f>SUM(E68:E74)</f>
        <v>0</v>
      </c>
      <c r="F75" s="35"/>
      <c r="G75" s="30">
        <f>SUM(G68:G74)</f>
        <v>0</v>
      </c>
      <c r="H75" s="31">
        <f>SUM(H68:H74)</f>
        <v>0</v>
      </c>
      <c r="I75" s="32">
        <f>SUM(I68:I74)</f>
        <v>0</v>
      </c>
      <c r="J75" s="32">
        <f t="shared" ref="J75" si="8">SUM(J68:J74)</f>
        <v>0</v>
      </c>
      <c r="K75" s="32">
        <f>SUM(K68:K74)</f>
        <v>0</v>
      </c>
      <c r="L75" s="32"/>
      <c r="M75" s="33"/>
      <c r="N75" s="67"/>
      <c r="O75" s="68"/>
      <c r="P75" s="68"/>
      <c r="Q75" s="68"/>
      <c r="R75" s="68"/>
      <c r="S75" s="68"/>
      <c r="T75" s="68"/>
      <c r="U75" s="68"/>
      <c r="V75" s="68"/>
      <c r="W75" s="69"/>
    </row>
    <row r="76" spans="1:23" ht="8.1" customHeight="1">
      <c r="A76" s="55" t="s">
        <v>95</v>
      </c>
      <c r="B76" s="70" t="s">
        <v>8</v>
      </c>
      <c r="C76" s="72" t="s">
        <v>9</v>
      </c>
      <c r="D76" s="74" t="s">
        <v>10</v>
      </c>
      <c r="E76" s="76" t="s">
        <v>11</v>
      </c>
      <c r="F76" s="72" t="s">
        <v>12</v>
      </c>
      <c r="G76" s="12" t="s">
        <v>13</v>
      </c>
      <c r="H76" s="78" t="s">
        <v>71</v>
      </c>
      <c r="I76" s="45" t="s">
        <v>72</v>
      </c>
      <c r="J76" s="45" t="s">
        <v>73</v>
      </c>
      <c r="K76" s="45" t="s">
        <v>74</v>
      </c>
      <c r="L76" s="45"/>
      <c r="M76" s="47"/>
      <c r="N76" s="49" t="s">
        <v>17</v>
      </c>
      <c r="O76" s="50"/>
      <c r="P76" s="50"/>
      <c r="Q76" s="50"/>
      <c r="R76" s="50"/>
      <c r="S76" s="50"/>
      <c r="T76" s="50"/>
      <c r="U76" s="50"/>
      <c r="V76" s="50"/>
      <c r="W76" s="51"/>
    </row>
    <row r="77" spans="1:23" ht="8.1" customHeight="1">
      <c r="A77" s="55"/>
      <c r="B77" s="71"/>
      <c r="C77" s="73"/>
      <c r="D77" s="75"/>
      <c r="E77" s="77"/>
      <c r="F77" s="73"/>
      <c r="G77" s="14" t="s">
        <v>0</v>
      </c>
      <c r="H77" s="79"/>
      <c r="I77" s="46"/>
      <c r="J77" s="46"/>
      <c r="K77" s="46"/>
      <c r="L77" s="46"/>
      <c r="M77" s="48"/>
      <c r="N77" s="52"/>
      <c r="O77" s="53"/>
      <c r="P77" s="53"/>
      <c r="Q77" s="53"/>
      <c r="R77" s="53"/>
      <c r="S77" s="53"/>
      <c r="T77" s="53"/>
      <c r="U77" s="53"/>
      <c r="V77" s="53"/>
      <c r="W77" s="54"/>
    </row>
    <row r="78" spans="1:23" ht="15" customHeight="1">
      <c r="A78" s="55">
        <v>7</v>
      </c>
      <c r="B78" s="15" t="s">
        <v>75</v>
      </c>
      <c r="C78" s="15"/>
      <c r="D78" s="37" t="s">
        <v>64</v>
      </c>
      <c r="E78" s="16">
        <f>D82*G78</f>
        <v>0</v>
      </c>
      <c r="F78" s="17" t="s">
        <v>40</v>
      </c>
      <c r="G78" s="18">
        <f>SUM(H78:M78)</f>
        <v>0</v>
      </c>
      <c r="H78" s="2"/>
      <c r="I78" s="3"/>
      <c r="J78" s="3"/>
      <c r="K78" s="3"/>
      <c r="L78" s="3"/>
      <c r="M78" s="4"/>
      <c r="N78" s="56" t="s">
        <v>51</v>
      </c>
      <c r="O78" s="57"/>
      <c r="P78" s="57"/>
      <c r="Q78" s="57"/>
      <c r="R78" s="57"/>
      <c r="S78" s="57"/>
      <c r="T78" s="57"/>
      <c r="U78" s="57"/>
      <c r="V78" s="57"/>
      <c r="W78" s="58"/>
    </row>
    <row r="79" spans="1:23" ht="15" customHeight="1">
      <c r="A79" s="55"/>
      <c r="B79" s="34" t="s">
        <v>76</v>
      </c>
      <c r="C79" s="20"/>
      <c r="D79" s="21">
        <v>11000</v>
      </c>
      <c r="E79" s="22">
        <f>SUM(G79*D82)</f>
        <v>0</v>
      </c>
      <c r="F79" s="11" t="s">
        <v>96</v>
      </c>
      <c r="G79" s="23">
        <f>SUM(H79:M79)</f>
        <v>0</v>
      </c>
      <c r="H79" s="5"/>
      <c r="I79" s="6"/>
      <c r="J79" s="6"/>
      <c r="K79" s="6"/>
      <c r="L79" s="6"/>
      <c r="M79" s="7"/>
      <c r="N79" s="59" t="s">
        <v>137</v>
      </c>
      <c r="O79" s="60"/>
      <c r="P79" s="60"/>
      <c r="Q79" s="60"/>
      <c r="R79" s="60"/>
      <c r="S79" s="60"/>
      <c r="T79" s="60"/>
      <c r="U79" s="60"/>
      <c r="V79" s="60"/>
      <c r="W79" s="61"/>
    </row>
    <row r="80" spans="1:23" ht="15" customHeight="1">
      <c r="A80" s="55"/>
      <c r="B80" s="80"/>
      <c r="C80" s="20"/>
      <c r="D80" s="24"/>
      <c r="E80" s="22">
        <f>SUM(G80*D82)</f>
        <v>0</v>
      </c>
      <c r="F80" s="11" t="s">
        <v>59</v>
      </c>
      <c r="G80" s="23">
        <f>SUM(H80:M80)</f>
        <v>0</v>
      </c>
      <c r="H80" s="5"/>
      <c r="I80" s="6"/>
      <c r="J80" s="6"/>
      <c r="K80" s="6"/>
      <c r="L80" s="6"/>
      <c r="M80" s="7"/>
      <c r="N80" s="59" t="s">
        <v>65</v>
      </c>
      <c r="O80" s="60"/>
      <c r="P80" s="60"/>
      <c r="Q80" s="60"/>
      <c r="R80" s="60"/>
      <c r="S80" s="60"/>
      <c r="T80" s="60"/>
      <c r="U80" s="60"/>
      <c r="V80" s="60"/>
      <c r="W80" s="61"/>
    </row>
    <row r="81" spans="1:23" ht="15" customHeight="1">
      <c r="A81" s="55"/>
      <c r="B81" s="80"/>
      <c r="C81" s="25" t="s">
        <v>50</v>
      </c>
      <c r="D81" s="21" t="s">
        <v>130</v>
      </c>
      <c r="E81" s="22"/>
      <c r="F81" s="11"/>
      <c r="G81" s="23"/>
      <c r="H81" s="5"/>
      <c r="I81" s="6"/>
      <c r="J81" s="6"/>
      <c r="K81" s="6"/>
      <c r="L81" s="6"/>
      <c r="M81" s="7"/>
      <c r="N81" s="59" t="s">
        <v>66</v>
      </c>
      <c r="O81" s="60"/>
      <c r="P81" s="60"/>
      <c r="Q81" s="60"/>
      <c r="R81" s="60"/>
      <c r="S81" s="60"/>
      <c r="T81" s="60"/>
      <c r="U81" s="60"/>
      <c r="V81" s="60"/>
      <c r="W81" s="61"/>
    </row>
    <row r="82" spans="1:23" ht="15" customHeight="1">
      <c r="A82" s="55"/>
      <c r="B82" s="80"/>
      <c r="C82" s="25"/>
      <c r="D82" s="21">
        <v>6600</v>
      </c>
      <c r="E82" s="22"/>
      <c r="F82" s="11"/>
      <c r="G82" s="23"/>
      <c r="H82" s="5"/>
      <c r="I82" s="6"/>
      <c r="J82" s="6"/>
      <c r="K82" s="6"/>
      <c r="L82" s="6"/>
      <c r="M82" s="7"/>
      <c r="N82" s="59" t="s">
        <v>43</v>
      </c>
      <c r="O82" s="60"/>
      <c r="P82" s="60"/>
      <c r="Q82" s="60"/>
      <c r="R82" s="60"/>
      <c r="S82" s="60"/>
      <c r="T82" s="60"/>
      <c r="U82" s="60"/>
      <c r="V82" s="60"/>
      <c r="W82" s="61"/>
    </row>
    <row r="83" spans="1:23" ht="15" customHeight="1">
      <c r="A83" s="55"/>
      <c r="B83" s="80"/>
      <c r="C83" s="20"/>
      <c r="D83" s="26"/>
      <c r="E83" s="22"/>
      <c r="F83" s="11"/>
      <c r="G83" s="23"/>
      <c r="H83" s="5"/>
      <c r="I83" s="6"/>
      <c r="J83" s="6"/>
      <c r="K83" s="6"/>
      <c r="L83" s="6"/>
      <c r="M83" s="7"/>
      <c r="N83" s="59" t="s">
        <v>44</v>
      </c>
      <c r="O83" s="60"/>
      <c r="P83" s="60"/>
      <c r="Q83" s="60"/>
      <c r="R83" s="60"/>
      <c r="S83" s="60"/>
      <c r="T83" s="60"/>
      <c r="U83" s="60"/>
      <c r="V83" s="60"/>
      <c r="W83" s="61"/>
    </row>
    <row r="84" spans="1:23" ht="15" customHeight="1">
      <c r="A84" s="55"/>
      <c r="B84" s="80"/>
      <c r="C84" s="20"/>
      <c r="D84" s="26"/>
      <c r="E84" s="22"/>
      <c r="F84" s="11"/>
      <c r="G84" s="23"/>
      <c r="H84" s="5"/>
      <c r="I84" s="6"/>
      <c r="J84" s="6"/>
      <c r="K84" s="6"/>
      <c r="L84" s="6"/>
      <c r="M84" s="7"/>
      <c r="N84" s="64"/>
      <c r="O84" s="65"/>
      <c r="P84" s="65"/>
      <c r="Q84" s="65"/>
      <c r="R84" s="65"/>
      <c r="S84" s="65"/>
      <c r="T84" s="65"/>
      <c r="U84" s="65"/>
      <c r="V84" s="65"/>
      <c r="W84" s="66"/>
    </row>
    <row r="85" spans="1:23" ht="15" customHeight="1">
      <c r="A85" s="55"/>
      <c r="B85" s="81"/>
      <c r="C85" s="13"/>
      <c r="D85" s="27"/>
      <c r="E85" s="28">
        <f>SUM(E78:E84)</f>
        <v>0</v>
      </c>
      <c r="F85" s="35"/>
      <c r="G85" s="30">
        <f>SUM(G78:G84)</f>
        <v>0</v>
      </c>
      <c r="H85" s="31">
        <f>SUM(H78:H84)</f>
        <v>0</v>
      </c>
      <c r="I85" s="32">
        <f>SUM(I78:I84)</f>
        <v>0</v>
      </c>
      <c r="J85" s="32">
        <f t="shared" ref="J85" si="9">SUM(J78:J84)</f>
        <v>0</v>
      </c>
      <c r="K85" s="32">
        <f>SUM(K78:K84)</f>
        <v>0</v>
      </c>
      <c r="L85" s="32"/>
      <c r="M85" s="33"/>
      <c r="N85" s="67"/>
      <c r="O85" s="68"/>
      <c r="P85" s="68"/>
      <c r="Q85" s="68"/>
      <c r="R85" s="68"/>
      <c r="S85" s="68"/>
      <c r="T85" s="68"/>
      <c r="U85" s="68"/>
      <c r="V85" s="68"/>
      <c r="W85" s="69"/>
    </row>
    <row r="86" spans="1:23" ht="8.1" customHeight="1">
      <c r="A86" s="55" t="s">
        <v>95</v>
      </c>
      <c r="B86" s="70" t="s">
        <v>8</v>
      </c>
      <c r="C86" s="72" t="s">
        <v>9</v>
      </c>
      <c r="D86" s="74" t="s">
        <v>10</v>
      </c>
      <c r="E86" s="76" t="s">
        <v>11</v>
      </c>
      <c r="F86" s="72" t="s">
        <v>12</v>
      </c>
      <c r="G86" s="12" t="s">
        <v>13</v>
      </c>
      <c r="H86" s="78" t="s">
        <v>71</v>
      </c>
      <c r="I86" s="45" t="s">
        <v>72</v>
      </c>
      <c r="J86" s="45" t="s">
        <v>73</v>
      </c>
      <c r="K86" s="45" t="s">
        <v>74</v>
      </c>
      <c r="L86" s="45"/>
      <c r="M86" s="47"/>
      <c r="N86" s="49" t="s">
        <v>17</v>
      </c>
      <c r="O86" s="50"/>
      <c r="P86" s="50"/>
      <c r="Q86" s="50"/>
      <c r="R86" s="50"/>
      <c r="S86" s="50"/>
      <c r="T86" s="50"/>
      <c r="U86" s="50"/>
      <c r="V86" s="50"/>
      <c r="W86" s="51"/>
    </row>
    <row r="87" spans="1:23" ht="8.1" customHeight="1">
      <c r="A87" s="55"/>
      <c r="B87" s="71"/>
      <c r="C87" s="73"/>
      <c r="D87" s="75"/>
      <c r="E87" s="77"/>
      <c r="F87" s="73"/>
      <c r="G87" s="14" t="s">
        <v>0</v>
      </c>
      <c r="H87" s="79"/>
      <c r="I87" s="46"/>
      <c r="J87" s="46"/>
      <c r="K87" s="46"/>
      <c r="L87" s="46"/>
      <c r="M87" s="48"/>
      <c r="N87" s="52"/>
      <c r="O87" s="53"/>
      <c r="P87" s="53"/>
      <c r="Q87" s="53"/>
      <c r="R87" s="53"/>
      <c r="S87" s="53"/>
      <c r="T87" s="53"/>
      <c r="U87" s="53"/>
      <c r="V87" s="53"/>
      <c r="W87" s="54"/>
    </row>
    <row r="88" spans="1:23" ht="15" customHeight="1">
      <c r="A88" s="55">
        <v>8</v>
      </c>
      <c r="B88" s="15" t="s">
        <v>77</v>
      </c>
      <c r="C88" s="15"/>
      <c r="D88" s="37" t="s">
        <v>64</v>
      </c>
      <c r="E88" s="16">
        <f>D92*G88</f>
        <v>0</v>
      </c>
      <c r="F88" s="17" t="s">
        <v>79</v>
      </c>
      <c r="G88" s="18">
        <f>SUM(H88:M88)</f>
        <v>0</v>
      </c>
      <c r="H88" s="2"/>
      <c r="I88" s="3"/>
      <c r="J88" s="3"/>
      <c r="K88" s="3"/>
      <c r="L88" s="3"/>
      <c r="M88" s="4"/>
      <c r="N88" s="56" t="s">
        <v>51</v>
      </c>
      <c r="O88" s="57"/>
      <c r="P88" s="57"/>
      <c r="Q88" s="57"/>
      <c r="R88" s="57"/>
      <c r="S88" s="57"/>
      <c r="T88" s="57"/>
      <c r="U88" s="57"/>
      <c r="V88" s="57"/>
      <c r="W88" s="58"/>
    </row>
    <row r="89" spans="1:23" ht="15" customHeight="1">
      <c r="A89" s="55"/>
      <c r="B89" s="34" t="s">
        <v>78</v>
      </c>
      <c r="C89" s="20"/>
      <c r="D89" s="21">
        <v>24000</v>
      </c>
      <c r="E89" s="22">
        <f>SUM(G89*D92)</f>
        <v>0</v>
      </c>
      <c r="F89" s="11" t="s">
        <v>80</v>
      </c>
      <c r="G89" s="23">
        <f>SUM(H89:M89)</f>
        <v>0</v>
      </c>
      <c r="H89" s="5"/>
      <c r="I89" s="6"/>
      <c r="J89" s="6"/>
      <c r="K89" s="6"/>
      <c r="L89" s="6"/>
      <c r="M89" s="7"/>
      <c r="N89" s="59" t="s">
        <v>138</v>
      </c>
      <c r="O89" s="60"/>
      <c r="P89" s="60"/>
      <c r="Q89" s="60"/>
      <c r="R89" s="60"/>
      <c r="S89" s="60"/>
      <c r="T89" s="60"/>
      <c r="U89" s="60"/>
      <c r="V89" s="60"/>
      <c r="W89" s="61"/>
    </row>
    <row r="90" spans="1:23" ht="15" customHeight="1">
      <c r="A90" s="55"/>
      <c r="B90" s="80"/>
      <c r="C90" s="20"/>
      <c r="D90" s="24"/>
      <c r="E90" s="22">
        <f>SUM(G90*D92)</f>
        <v>0</v>
      </c>
      <c r="F90" s="11" t="s">
        <v>59</v>
      </c>
      <c r="G90" s="23">
        <f>SUM(H90:M90)</f>
        <v>0</v>
      </c>
      <c r="H90" s="5"/>
      <c r="I90" s="6"/>
      <c r="J90" s="6"/>
      <c r="K90" s="6"/>
      <c r="L90" s="6"/>
      <c r="M90" s="7"/>
      <c r="N90" s="59" t="s">
        <v>65</v>
      </c>
      <c r="O90" s="60"/>
      <c r="P90" s="60"/>
      <c r="Q90" s="60"/>
      <c r="R90" s="60"/>
      <c r="S90" s="60"/>
      <c r="T90" s="60"/>
      <c r="U90" s="60"/>
      <c r="V90" s="60"/>
      <c r="W90" s="61"/>
    </row>
    <row r="91" spans="1:23" ht="15" customHeight="1">
      <c r="A91" s="55"/>
      <c r="B91" s="80"/>
      <c r="C91" s="25" t="s">
        <v>50</v>
      </c>
      <c r="D91" s="21" t="s">
        <v>130</v>
      </c>
      <c r="E91" s="22"/>
      <c r="F91" s="11"/>
      <c r="G91" s="23"/>
      <c r="H91" s="5"/>
      <c r="I91" s="6"/>
      <c r="J91" s="6"/>
      <c r="K91" s="6"/>
      <c r="L91" s="6"/>
      <c r="M91" s="7"/>
      <c r="N91" s="59" t="s">
        <v>66</v>
      </c>
      <c r="O91" s="60"/>
      <c r="P91" s="60"/>
      <c r="Q91" s="60"/>
      <c r="R91" s="60"/>
      <c r="S91" s="60"/>
      <c r="T91" s="60"/>
      <c r="U91" s="60"/>
      <c r="V91" s="60"/>
      <c r="W91" s="61"/>
    </row>
    <row r="92" spans="1:23" ht="15" customHeight="1">
      <c r="A92" s="55"/>
      <c r="B92" s="80"/>
      <c r="C92" s="25"/>
      <c r="D92" s="21">
        <v>14400</v>
      </c>
      <c r="E92" s="22"/>
      <c r="F92" s="11"/>
      <c r="G92" s="23"/>
      <c r="H92" s="5"/>
      <c r="I92" s="6"/>
      <c r="J92" s="6"/>
      <c r="K92" s="6"/>
      <c r="L92" s="6"/>
      <c r="M92" s="7"/>
      <c r="N92" s="59" t="s">
        <v>43</v>
      </c>
      <c r="O92" s="60"/>
      <c r="P92" s="60"/>
      <c r="Q92" s="60"/>
      <c r="R92" s="60"/>
      <c r="S92" s="60"/>
      <c r="T92" s="60"/>
      <c r="U92" s="60"/>
      <c r="V92" s="60"/>
      <c r="W92" s="61"/>
    </row>
    <row r="93" spans="1:23" ht="15" customHeight="1">
      <c r="A93" s="55"/>
      <c r="B93" s="80"/>
      <c r="C93" s="20"/>
      <c r="D93" s="26"/>
      <c r="E93" s="22"/>
      <c r="F93" s="11"/>
      <c r="G93" s="23"/>
      <c r="H93" s="5"/>
      <c r="I93" s="6"/>
      <c r="J93" s="6"/>
      <c r="K93" s="6"/>
      <c r="L93" s="6"/>
      <c r="M93" s="7"/>
      <c r="N93" s="59" t="s">
        <v>44</v>
      </c>
      <c r="O93" s="60"/>
      <c r="P93" s="60"/>
      <c r="Q93" s="60"/>
      <c r="R93" s="60"/>
      <c r="S93" s="60"/>
      <c r="T93" s="60"/>
      <c r="U93" s="60"/>
      <c r="V93" s="60"/>
      <c r="W93" s="61"/>
    </row>
    <row r="94" spans="1:23" ht="15" customHeight="1">
      <c r="A94" s="55"/>
      <c r="B94" s="80"/>
      <c r="C94" s="20"/>
      <c r="D94" s="26"/>
      <c r="E94" s="22"/>
      <c r="F94" s="11"/>
      <c r="G94" s="23"/>
      <c r="H94" s="5"/>
      <c r="I94" s="6"/>
      <c r="J94" s="6"/>
      <c r="K94" s="6"/>
      <c r="L94" s="6"/>
      <c r="M94" s="7"/>
      <c r="N94" s="59" t="s">
        <v>145</v>
      </c>
      <c r="O94" s="60"/>
      <c r="P94" s="60"/>
      <c r="Q94" s="60"/>
      <c r="R94" s="60"/>
      <c r="S94" s="60"/>
      <c r="T94" s="60"/>
      <c r="U94" s="60"/>
      <c r="V94" s="60"/>
      <c r="W94" s="61"/>
    </row>
    <row r="95" spans="1:23" ht="15" customHeight="1">
      <c r="A95" s="55"/>
      <c r="B95" s="81"/>
      <c r="C95" s="13"/>
      <c r="D95" s="27"/>
      <c r="E95" s="28">
        <f>SUM(E88:E94)</f>
        <v>0</v>
      </c>
      <c r="F95" s="35"/>
      <c r="G95" s="30">
        <f>SUM(G88:G94)</f>
        <v>0</v>
      </c>
      <c r="H95" s="31">
        <f>SUM(H88:H94)</f>
        <v>0</v>
      </c>
      <c r="I95" s="32">
        <f>SUM(I88:I94)</f>
        <v>0</v>
      </c>
      <c r="J95" s="32">
        <f t="shared" ref="J95" si="10">SUM(J88:J94)</f>
        <v>0</v>
      </c>
      <c r="K95" s="32">
        <f t="shared" ref="K95" si="11">SUM(K88:K94)</f>
        <v>0</v>
      </c>
      <c r="L95" s="32"/>
      <c r="M95" s="33"/>
      <c r="N95" s="67"/>
      <c r="O95" s="68"/>
      <c r="P95" s="68"/>
      <c r="Q95" s="68"/>
      <c r="R95" s="68"/>
      <c r="S95" s="68"/>
      <c r="T95" s="68"/>
      <c r="U95" s="68"/>
      <c r="V95" s="68"/>
      <c r="W95" s="69"/>
    </row>
    <row r="96" spans="1:23" ht="8.1" customHeight="1">
      <c r="A96" s="55" t="s">
        <v>95</v>
      </c>
      <c r="B96" s="70" t="s">
        <v>8</v>
      </c>
      <c r="C96" s="72" t="s">
        <v>9</v>
      </c>
      <c r="D96" s="74" t="s">
        <v>10</v>
      </c>
      <c r="E96" s="76" t="s">
        <v>11</v>
      </c>
      <c r="F96" s="72" t="s">
        <v>12</v>
      </c>
      <c r="G96" s="12" t="s">
        <v>13</v>
      </c>
      <c r="H96" s="78" t="s">
        <v>41</v>
      </c>
      <c r="I96" s="45" t="s">
        <v>14</v>
      </c>
      <c r="J96" s="45" t="s">
        <v>15</v>
      </c>
      <c r="K96" s="45" t="s">
        <v>16</v>
      </c>
      <c r="L96" s="45" t="s">
        <v>32</v>
      </c>
      <c r="M96" s="47" t="s">
        <v>42</v>
      </c>
      <c r="N96" s="49" t="s">
        <v>17</v>
      </c>
      <c r="O96" s="50"/>
      <c r="P96" s="50"/>
      <c r="Q96" s="50"/>
      <c r="R96" s="50"/>
      <c r="S96" s="50"/>
      <c r="T96" s="50"/>
      <c r="U96" s="50"/>
      <c r="V96" s="50"/>
      <c r="W96" s="51"/>
    </row>
    <row r="97" spans="1:23" ht="8.1" customHeight="1">
      <c r="A97" s="55"/>
      <c r="B97" s="71"/>
      <c r="C97" s="73"/>
      <c r="D97" s="75"/>
      <c r="E97" s="77"/>
      <c r="F97" s="73"/>
      <c r="G97" s="14" t="s">
        <v>0</v>
      </c>
      <c r="H97" s="79"/>
      <c r="I97" s="46"/>
      <c r="J97" s="46"/>
      <c r="K97" s="46"/>
      <c r="L97" s="46"/>
      <c r="M97" s="48"/>
      <c r="N97" s="52"/>
      <c r="O97" s="53"/>
      <c r="P97" s="53"/>
      <c r="Q97" s="53"/>
      <c r="R97" s="53"/>
      <c r="S97" s="53"/>
      <c r="T97" s="53"/>
      <c r="U97" s="53"/>
      <c r="V97" s="53"/>
      <c r="W97" s="54"/>
    </row>
    <row r="98" spans="1:23" ht="15" customHeight="1">
      <c r="A98" s="55">
        <v>9</v>
      </c>
      <c r="B98" s="15" t="s">
        <v>112</v>
      </c>
      <c r="C98" s="15"/>
      <c r="D98" s="37" t="s">
        <v>64</v>
      </c>
      <c r="E98" s="16">
        <f>D102*G98</f>
        <v>0</v>
      </c>
      <c r="F98" s="17" t="s">
        <v>40</v>
      </c>
      <c r="G98" s="18">
        <f>SUM(H98:M98)</f>
        <v>0</v>
      </c>
      <c r="H98" s="2"/>
      <c r="I98" s="3"/>
      <c r="J98" s="3"/>
      <c r="K98" s="3"/>
      <c r="L98" s="3"/>
      <c r="M98" s="4"/>
      <c r="N98" s="56" t="s">
        <v>51</v>
      </c>
      <c r="O98" s="57"/>
      <c r="P98" s="57"/>
      <c r="Q98" s="57"/>
      <c r="R98" s="57"/>
      <c r="S98" s="57"/>
      <c r="T98" s="57"/>
      <c r="U98" s="57"/>
      <c r="V98" s="57"/>
      <c r="W98" s="58"/>
    </row>
    <row r="99" spans="1:23" ht="15" customHeight="1">
      <c r="A99" s="55"/>
      <c r="B99" s="34" t="s">
        <v>81</v>
      </c>
      <c r="C99" s="20"/>
      <c r="D99" s="21">
        <v>27000</v>
      </c>
      <c r="E99" s="22">
        <f>SUM(G99*D102)</f>
        <v>0</v>
      </c>
      <c r="F99" s="11" t="s">
        <v>46</v>
      </c>
      <c r="G99" s="23">
        <f>SUM(H99:M99)</f>
        <v>0</v>
      </c>
      <c r="H99" s="5"/>
      <c r="I99" s="6"/>
      <c r="J99" s="6"/>
      <c r="K99" s="6"/>
      <c r="L99" s="6"/>
      <c r="M99" s="7"/>
      <c r="N99" s="59" t="s">
        <v>124</v>
      </c>
      <c r="O99" s="60"/>
      <c r="P99" s="60"/>
      <c r="Q99" s="60"/>
      <c r="R99" s="60"/>
      <c r="S99" s="60"/>
      <c r="T99" s="60"/>
      <c r="U99" s="60"/>
      <c r="V99" s="60"/>
      <c r="W99" s="61"/>
    </row>
    <row r="100" spans="1:23" ht="15" customHeight="1">
      <c r="A100" s="55"/>
      <c r="B100" s="80"/>
      <c r="C100" s="20"/>
      <c r="D100" s="24"/>
      <c r="E100" s="22">
        <f>SUM(G100*D102)</f>
        <v>0</v>
      </c>
      <c r="F100" s="11" t="s">
        <v>59</v>
      </c>
      <c r="G100" s="23">
        <f>SUM(H100:M100)</f>
        <v>0</v>
      </c>
      <c r="H100" s="5"/>
      <c r="I100" s="6"/>
      <c r="J100" s="6"/>
      <c r="K100" s="6"/>
      <c r="L100" s="6"/>
      <c r="M100" s="7"/>
      <c r="N100" s="59" t="s">
        <v>65</v>
      </c>
      <c r="O100" s="60"/>
      <c r="P100" s="60"/>
      <c r="Q100" s="60"/>
      <c r="R100" s="60"/>
      <c r="S100" s="60"/>
      <c r="T100" s="60"/>
      <c r="U100" s="60"/>
      <c r="V100" s="60"/>
      <c r="W100" s="61"/>
    </row>
    <row r="101" spans="1:23" ht="15" customHeight="1">
      <c r="A101" s="55"/>
      <c r="B101" s="80"/>
      <c r="C101" s="25" t="s">
        <v>50</v>
      </c>
      <c r="D101" s="21" t="s">
        <v>130</v>
      </c>
      <c r="E101" s="22">
        <f>SUM(G101*D102)</f>
        <v>0</v>
      </c>
      <c r="F101" s="11" t="s">
        <v>52</v>
      </c>
      <c r="G101" s="23">
        <f>SUM(H101:M101)</f>
        <v>0</v>
      </c>
      <c r="H101" s="5"/>
      <c r="I101" s="6"/>
      <c r="J101" s="6"/>
      <c r="K101" s="6"/>
      <c r="L101" s="6"/>
      <c r="M101" s="7"/>
      <c r="N101" s="59" t="s">
        <v>66</v>
      </c>
      <c r="O101" s="60"/>
      <c r="P101" s="60"/>
      <c r="Q101" s="60"/>
      <c r="R101" s="60"/>
      <c r="S101" s="60"/>
      <c r="T101" s="60"/>
      <c r="U101" s="60"/>
      <c r="V101" s="60"/>
      <c r="W101" s="61"/>
    </row>
    <row r="102" spans="1:23" ht="15" customHeight="1">
      <c r="A102" s="55"/>
      <c r="B102" s="80"/>
      <c r="C102" s="25"/>
      <c r="D102" s="21">
        <v>16200</v>
      </c>
      <c r="E102" s="22"/>
      <c r="F102" s="11"/>
      <c r="G102" s="23"/>
      <c r="H102" s="5"/>
      <c r="I102" s="6"/>
      <c r="J102" s="6"/>
      <c r="K102" s="6"/>
      <c r="L102" s="6"/>
      <c r="M102" s="7"/>
      <c r="N102" s="59" t="s">
        <v>43</v>
      </c>
      <c r="O102" s="60"/>
      <c r="P102" s="60"/>
      <c r="Q102" s="60"/>
      <c r="R102" s="60"/>
      <c r="S102" s="60"/>
      <c r="T102" s="60"/>
      <c r="U102" s="60"/>
      <c r="V102" s="60"/>
      <c r="W102" s="61"/>
    </row>
    <row r="103" spans="1:23" ht="15" customHeight="1">
      <c r="A103" s="55"/>
      <c r="B103" s="80"/>
      <c r="C103" s="20"/>
      <c r="D103" s="26"/>
      <c r="E103" s="22"/>
      <c r="F103" s="11"/>
      <c r="G103" s="23"/>
      <c r="H103" s="5"/>
      <c r="I103" s="6"/>
      <c r="J103" s="6"/>
      <c r="K103" s="6"/>
      <c r="L103" s="6"/>
      <c r="M103" s="7"/>
      <c r="N103" s="59" t="s">
        <v>44</v>
      </c>
      <c r="O103" s="60"/>
      <c r="P103" s="60"/>
      <c r="Q103" s="60"/>
      <c r="R103" s="60"/>
      <c r="S103" s="60"/>
      <c r="T103" s="60"/>
      <c r="U103" s="60"/>
      <c r="V103" s="60"/>
      <c r="W103" s="61"/>
    </row>
    <row r="104" spans="1:23" ht="15" customHeight="1">
      <c r="A104" s="55"/>
      <c r="B104" s="80"/>
      <c r="C104" s="20"/>
      <c r="D104" s="26"/>
      <c r="E104" s="22"/>
      <c r="F104" s="11"/>
      <c r="G104" s="23"/>
      <c r="H104" s="5"/>
      <c r="I104" s="6"/>
      <c r="J104" s="6"/>
      <c r="K104" s="6"/>
      <c r="L104" s="6"/>
      <c r="M104" s="7"/>
      <c r="N104" s="64"/>
      <c r="O104" s="65"/>
      <c r="P104" s="65"/>
      <c r="Q104" s="65"/>
      <c r="R104" s="65"/>
      <c r="S104" s="65"/>
      <c r="T104" s="65"/>
      <c r="U104" s="65"/>
      <c r="V104" s="65"/>
      <c r="W104" s="66"/>
    </row>
    <row r="105" spans="1:23" ht="15" customHeight="1">
      <c r="A105" s="55"/>
      <c r="B105" s="81"/>
      <c r="C105" s="13"/>
      <c r="D105" s="27"/>
      <c r="E105" s="28">
        <f>SUM(E98:E104)</f>
        <v>0</v>
      </c>
      <c r="F105" s="35"/>
      <c r="G105" s="30">
        <f>SUM(G98:G104)</f>
        <v>0</v>
      </c>
      <c r="H105" s="31">
        <f>SUM(H98:H104)</f>
        <v>0</v>
      </c>
      <c r="I105" s="32">
        <f>SUM(I98:I104)</f>
        <v>0</v>
      </c>
      <c r="J105" s="32">
        <f t="shared" ref="J105" si="12">SUM(J98:J104)</f>
        <v>0</v>
      </c>
      <c r="K105" s="32">
        <f t="shared" ref="K105" si="13">SUM(K98:K104)</f>
        <v>0</v>
      </c>
      <c r="L105" s="32">
        <f>SUM(L98:L104)</f>
        <v>0</v>
      </c>
      <c r="M105" s="33">
        <f>SUM(M98:M104)</f>
        <v>0</v>
      </c>
      <c r="N105" s="67"/>
      <c r="O105" s="68"/>
      <c r="P105" s="68"/>
      <c r="Q105" s="68"/>
      <c r="R105" s="68"/>
      <c r="S105" s="68"/>
      <c r="T105" s="68"/>
      <c r="U105" s="68"/>
      <c r="V105" s="68"/>
      <c r="W105" s="69"/>
    </row>
    <row r="106" spans="1:23" ht="8.1" customHeight="1">
      <c r="A106" s="55" t="s">
        <v>95</v>
      </c>
      <c r="B106" s="70" t="s">
        <v>8</v>
      </c>
      <c r="C106" s="72" t="s">
        <v>9</v>
      </c>
      <c r="D106" s="74" t="s">
        <v>10</v>
      </c>
      <c r="E106" s="76" t="s">
        <v>11</v>
      </c>
      <c r="F106" s="72" t="s">
        <v>12</v>
      </c>
      <c r="G106" s="12" t="s">
        <v>13</v>
      </c>
      <c r="H106" s="78" t="s">
        <v>41</v>
      </c>
      <c r="I106" s="45" t="s">
        <v>14</v>
      </c>
      <c r="J106" s="45" t="s">
        <v>15</v>
      </c>
      <c r="K106" s="45" t="s">
        <v>16</v>
      </c>
      <c r="L106" s="45" t="s">
        <v>32</v>
      </c>
      <c r="M106" s="47" t="s">
        <v>42</v>
      </c>
      <c r="N106" s="49" t="s">
        <v>17</v>
      </c>
      <c r="O106" s="50"/>
      <c r="P106" s="50"/>
      <c r="Q106" s="50"/>
      <c r="R106" s="50"/>
      <c r="S106" s="50"/>
      <c r="T106" s="50"/>
      <c r="U106" s="50"/>
      <c r="V106" s="50"/>
      <c r="W106" s="51"/>
    </row>
    <row r="107" spans="1:23" ht="8.1" customHeight="1">
      <c r="A107" s="55"/>
      <c r="B107" s="71"/>
      <c r="C107" s="73"/>
      <c r="D107" s="75"/>
      <c r="E107" s="77"/>
      <c r="F107" s="73"/>
      <c r="G107" s="14" t="s">
        <v>0</v>
      </c>
      <c r="H107" s="79"/>
      <c r="I107" s="46"/>
      <c r="J107" s="46"/>
      <c r="K107" s="46"/>
      <c r="L107" s="46"/>
      <c r="M107" s="48"/>
      <c r="N107" s="52"/>
      <c r="O107" s="53"/>
      <c r="P107" s="53"/>
      <c r="Q107" s="53"/>
      <c r="R107" s="53"/>
      <c r="S107" s="53"/>
      <c r="T107" s="53"/>
      <c r="U107" s="53"/>
      <c r="V107" s="53"/>
      <c r="W107" s="54"/>
    </row>
    <row r="108" spans="1:23" ht="15" customHeight="1">
      <c r="A108" s="55">
        <v>10</v>
      </c>
      <c r="B108" s="15" t="s">
        <v>113</v>
      </c>
      <c r="C108" s="15"/>
      <c r="D108" s="37" t="s">
        <v>64</v>
      </c>
      <c r="E108" s="16">
        <f>D112*G108</f>
        <v>0</v>
      </c>
      <c r="F108" s="17" t="s">
        <v>40</v>
      </c>
      <c r="G108" s="18">
        <f>SUM(H108:M108)</f>
        <v>0</v>
      </c>
      <c r="H108" s="2"/>
      <c r="I108" s="3"/>
      <c r="J108" s="3"/>
      <c r="K108" s="3"/>
      <c r="L108" s="3"/>
      <c r="M108" s="4"/>
      <c r="N108" s="56" t="s">
        <v>51</v>
      </c>
      <c r="O108" s="57"/>
      <c r="P108" s="57"/>
      <c r="Q108" s="57"/>
      <c r="R108" s="57"/>
      <c r="S108" s="57"/>
      <c r="T108" s="57"/>
      <c r="U108" s="57"/>
      <c r="V108" s="57"/>
      <c r="W108" s="58"/>
    </row>
    <row r="109" spans="1:23" ht="15" customHeight="1">
      <c r="A109" s="55"/>
      <c r="B109" s="34" t="s">
        <v>82</v>
      </c>
      <c r="C109" s="20"/>
      <c r="D109" s="21">
        <v>22000</v>
      </c>
      <c r="E109" s="22">
        <f>SUM(G109*D112)</f>
        <v>0</v>
      </c>
      <c r="F109" s="11" t="s">
        <v>46</v>
      </c>
      <c r="G109" s="23">
        <f>SUM(H109:M109)</f>
        <v>0</v>
      </c>
      <c r="H109" s="5"/>
      <c r="I109" s="6"/>
      <c r="J109" s="6"/>
      <c r="K109" s="6"/>
      <c r="L109" s="6"/>
      <c r="M109" s="7"/>
      <c r="N109" s="59" t="s">
        <v>123</v>
      </c>
      <c r="O109" s="60"/>
      <c r="P109" s="60"/>
      <c r="Q109" s="60"/>
      <c r="R109" s="60"/>
      <c r="S109" s="60"/>
      <c r="T109" s="60"/>
      <c r="U109" s="60"/>
      <c r="V109" s="60"/>
      <c r="W109" s="61"/>
    </row>
    <row r="110" spans="1:23" ht="15" customHeight="1">
      <c r="A110" s="55"/>
      <c r="B110" s="62"/>
      <c r="C110" s="20"/>
      <c r="D110" s="24"/>
      <c r="E110" s="22">
        <f>SUM(G110*D112)</f>
        <v>0</v>
      </c>
      <c r="F110" s="11" t="s">
        <v>59</v>
      </c>
      <c r="G110" s="23">
        <f>SUM(H110:M110)</f>
        <v>0</v>
      </c>
      <c r="H110" s="5"/>
      <c r="I110" s="6"/>
      <c r="J110" s="6"/>
      <c r="K110" s="6"/>
      <c r="L110" s="6"/>
      <c r="M110" s="7"/>
      <c r="N110" s="59" t="s">
        <v>65</v>
      </c>
      <c r="O110" s="60"/>
      <c r="P110" s="60"/>
      <c r="Q110" s="60"/>
      <c r="R110" s="60"/>
      <c r="S110" s="60"/>
      <c r="T110" s="60"/>
      <c r="U110" s="60"/>
      <c r="V110" s="60"/>
      <c r="W110" s="61"/>
    </row>
    <row r="111" spans="1:23" ht="15" customHeight="1">
      <c r="A111" s="55"/>
      <c r="B111" s="62"/>
      <c r="C111" s="25" t="s">
        <v>50</v>
      </c>
      <c r="D111" s="21" t="s">
        <v>130</v>
      </c>
      <c r="E111" s="22"/>
      <c r="F111" s="11"/>
      <c r="G111" s="23"/>
      <c r="H111" s="5"/>
      <c r="I111" s="6"/>
      <c r="J111" s="6"/>
      <c r="K111" s="6"/>
      <c r="L111" s="6"/>
      <c r="M111" s="7"/>
      <c r="N111" s="59" t="s">
        <v>66</v>
      </c>
      <c r="O111" s="60"/>
      <c r="P111" s="60"/>
      <c r="Q111" s="60"/>
      <c r="R111" s="60"/>
      <c r="S111" s="60"/>
      <c r="T111" s="60"/>
      <c r="U111" s="60"/>
      <c r="V111" s="60"/>
      <c r="W111" s="61"/>
    </row>
    <row r="112" spans="1:23" ht="15" customHeight="1">
      <c r="A112" s="55"/>
      <c r="B112" s="62"/>
      <c r="C112" s="25"/>
      <c r="D112" s="21">
        <v>13200</v>
      </c>
      <c r="E112" s="22"/>
      <c r="F112" s="11"/>
      <c r="G112" s="23"/>
      <c r="H112" s="5"/>
      <c r="I112" s="6"/>
      <c r="J112" s="6"/>
      <c r="K112" s="6"/>
      <c r="L112" s="6"/>
      <c r="M112" s="7"/>
      <c r="N112" s="59" t="s">
        <v>43</v>
      </c>
      <c r="O112" s="60"/>
      <c r="P112" s="60"/>
      <c r="Q112" s="60"/>
      <c r="R112" s="60"/>
      <c r="S112" s="60"/>
      <c r="T112" s="60"/>
      <c r="U112" s="60"/>
      <c r="V112" s="60"/>
      <c r="W112" s="61"/>
    </row>
    <row r="113" spans="1:23" ht="15" customHeight="1">
      <c r="A113" s="55"/>
      <c r="B113" s="62"/>
      <c r="C113" s="20"/>
      <c r="D113" s="26"/>
      <c r="E113" s="22"/>
      <c r="F113" s="11"/>
      <c r="G113" s="23"/>
      <c r="H113" s="5"/>
      <c r="I113" s="6"/>
      <c r="J113" s="6"/>
      <c r="K113" s="6"/>
      <c r="L113" s="6"/>
      <c r="M113" s="7"/>
      <c r="N113" s="59" t="s">
        <v>44</v>
      </c>
      <c r="O113" s="60"/>
      <c r="P113" s="60"/>
      <c r="Q113" s="60"/>
      <c r="R113" s="60"/>
      <c r="S113" s="60"/>
      <c r="T113" s="60"/>
      <c r="U113" s="60"/>
      <c r="V113" s="60"/>
      <c r="W113" s="61"/>
    </row>
    <row r="114" spans="1:23" ht="15" customHeight="1">
      <c r="A114" s="55"/>
      <c r="B114" s="62"/>
      <c r="C114" s="20"/>
      <c r="D114" s="26"/>
      <c r="E114" s="22"/>
      <c r="F114" s="11"/>
      <c r="G114" s="23"/>
      <c r="H114" s="5"/>
      <c r="I114" s="6"/>
      <c r="J114" s="6"/>
      <c r="K114" s="6"/>
      <c r="L114" s="6"/>
      <c r="M114" s="7"/>
      <c r="N114" s="64"/>
      <c r="O114" s="65"/>
      <c r="P114" s="65"/>
      <c r="Q114" s="65"/>
      <c r="R114" s="65"/>
      <c r="S114" s="65"/>
      <c r="T114" s="65"/>
      <c r="U114" s="65"/>
      <c r="V114" s="65"/>
      <c r="W114" s="66"/>
    </row>
    <row r="115" spans="1:23" ht="15" customHeight="1">
      <c r="A115" s="55"/>
      <c r="B115" s="63"/>
      <c r="C115" s="13"/>
      <c r="D115" s="27"/>
      <c r="E115" s="28">
        <f>SUM(E108:E114)</f>
        <v>0</v>
      </c>
      <c r="F115" s="35"/>
      <c r="G115" s="30">
        <f>SUM(G108:G114)</f>
        <v>0</v>
      </c>
      <c r="H115" s="31">
        <f>SUM(H108:H114)</f>
        <v>0</v>
      </c>
      <c r="I115" s="32">
        <f>SUM(I108:I114)</f>
        <v>0</v>
      </c>
      <c r="J115" s="32">
        <f t="shared" ref="J115" si="14">SUM(J108:J114)</f>
        <v>0</v>
      </c>
      <c r="K115" s="32">
        <f t="shared" ref="K115" si="15">SUM(K108:K114)</f>
        <v>0</v>
      </c>
      <c r="L115" s="32">
        <f>SUM(L108:L114)</f>
        <v>0</v>
      </c>
      <c r="M115" s="33">
        <f>SUM(M108:M114)</f>
        <v>0</v>
      </c>
      <c r="N115" s="67"/>
      <c r="O115" s="68"/>
      <c r="P115" s="68"/>
      <c r="Q115" s="68"/>
      <c r="R115" s="68"/>
      <c r="S115" s="68"/>
      <c r="T115" s="68"/>
      <c r="U115" s="68"/>
      <c r="V115" s="68"/>
      <c r="W115" s="69"/>
    </row>
    <row r="116" spans="1:23" ht="8.1" customHeight="1">
      <c r="A116" s="55" t="s">
        <v>95</v>
      </c>
      <c r="B116" s="70" t="s">
        <v>8</v>
      </c>
      <c r="C116" s="72" t="s">
        <v>9</v>
      </c>
      <c r="D116" s="74" t="s">
        <v>10</v>
      </c>
      <c r="E116" s="76" t="s">
        <v>11</v>
      </c>
      <c r="F116" s="72" t="s">
        <v>12</v>
      </c>
      <c r="G116" s="12" t="s">
        <v>13</v>
      </c>
      <c r="H116" s="78" t="s">
        <v>41</v>
      </c>
      <c r="I116" s="45" t="s">
        <v>14</v>
      </c>
      <c r="J116" s="45" t="s">
        <v>15</v>
      </c>
      <c r="K116" s="45" t="s">
        <v>16</v>
      </c>
      <c r="L116" s="45" t="s">
        <v>32</v>
      </c>
      <c r="M116" s="47" t="s">
        <v>42</v>
      </c>
      <c r="N116" s="49" t="s">
        <v>17</v>
      </c>
      <c r="O116" s="50"/>
      <c r="P116" s="50"/>
      <c r="Q116" s="50"/>
      <c r="R116" s="50"/>
      <c r="S116" s="50"/>
      <c r="T116" s="50"/>
      <c r="U116" s="50"/>
      <c r="V116" s="50"/>
      <c r="W116" s="51"/>
    </row>
    <row r="117" spans="1:23" ht="8.1" customHeight="1">
      <c r="A117" s="55"/>
      <c r="B117" s="71"/>
      <c r="C117" s="73"/>
      <c r="D117" s="75"/>
      <c r="E117" s="77"/>
      <c r="F117" s="73"/>
      <c r="G117" s="14" t="s">
        <v>0</v>
      </c>
      <c r="H117" s="79"/>
      <c r="I117" s="46"/>
      <c r="J117" s="46"/>
      <c r="K117" s="46"/>
      <c r="L117" s="46"/>
      <c r="M117" s="48"/>
      <c r="N117" s="52"/>
      <c r="O117" s="53"/>
      <c r="P117" s="53"/>
      <c r="Q117" s="53"/>
      <c r="R117" s="53"/>
      <c r="S117" s="53"/>
      <c r="T117" s="53"/>
      <c r="U117" s="53"/>
      <c r="V117" s="53"/>
      <c r="W117" s="54"/>
    </row>
    <row r="118" spans="1:23" ht="15" customHeight="1">
      <c r="A118" s="55">
        <v>11</v>
      </c>
      <c r="B118" s="15" t="s">
        <v>114</v>
      </c>
      <c r="C118" s="15"/>
      <c r="D118" s="37" t="s">
        <v>64</v>
      </c>
      <c r="E118" s="16">
        <f>D122*G118</f>
        <v>0</v>
      </c>
      <c r="F118" s="17" t="s">
        <v>40</v>
      </c>
      <c r="G118" s="18">
        <f>SUM(H118:M118)</f>
        <v>0</v>
      </c>
      <c r="H118" s="2"/>
      <c r="I118" s="3"/>
      <c r="J118" s="3"/>
      <c r="K118" s="3"/>
      <c r="L118" s="3"/>
      <c r="M118" s="4"/>
      <c r="N118" s="56" t="s">
        <v>51</v>
      </c>
      <c r="O118" s="57"/>
      <c r="P118" s="57"/>
      <c r="Q118" s="57"/>
      <c r="R118" s="57"/>
      <c r="S118" s="57"/>
      <c r="T118" s="57"/>
      <c r="U118" s="57"/>
      <c r="V118" s="57"/>
      <c r="W118" s="58"/>
    </row>
    <row r="119" spans="1:23" ht="15" customHeight="1">
      <c r="A119" s="55"/>
      <c r="B119" s="34" t="s">
        <v>83</v>
      </c>
      <c r="C119" s="20"/>
      <c r="D119" s="21">
        <v>22000</v>
      </c>
      <c r="E119" s="22">
        <f>SUM(G119*D122)</f>
        <v>0</v>
      </c>
      <c r="F119" s="11" t="s">
        <v>46</v>
      </c>
      <c r="G119" s="23">
        <f>SUM(H119:M119)</f>
        <v>0</v>
      </c>
      <c r="H119" s="5"/>
      <c r="I119" s="6"/>
      <c r="J119" s="6"/>
      <c r="K119" s="6"/>
      <c r="L119" s="6"/>
      <c r="M119" s="7"/>
      <c r="N119" s="59" t="s">
        <v>126</v>
      </c>
      <c r="O119" s="60"/>
      <c r="P119" s="60"/>
      <c r="Q119" s="60"/>
      <c r="R119" s="60"/>
      <c r="S119" s="60"/>
      <c r="T119" s="60"/>
      <c r="U119" s="60"/>
      <c r="V119" s="60"/>
      <c r="W119" s="61"/>
    </row>
    <row r="120" spans="1:23" ht="15" customHeight="1">
      <c r="A120" s="55"/>
      <c r="B120" s="62"/>
      <c r="C120" s="20"/>
      <c r="D120" s="24"/>
      <c r="E120" s="22">
        <f>SUM(G120*D122)</f>
        <v>0</v>
      </c>
      <c r="F120" s="11" t="s">
        <v>59</v>
      </c>
      <c r="G120" s="23">
        <f>SUM(H120:M120)</f>
        <v>0</v>
      </c>
      <c r="H120" s="5"/>
      <c r="I120" s="6"/>
      <c r="J120" s="6"/>
      <c r="K120" s="6"/>
      <c r="L120" s="6"/>
      <c r="M120" s="7"/>
      <c r="N120" s="59" t="s">
        <v>65</v>
      </c>
      <c r="O120" s="60"/>
      <c r="P120" s="60"/>
      <c r="Q120" s="60"/>
      <c r="R120" s="60"/>
      <c r="S120" s="60"/>
      <c r="T120" s="60"/>
      <c r="U120" s="60"/>
      <c r="V120" s="60"/>
      <c r="W120" s="61"/>
    </row>
    <row r="121" spans="1:23" ht="15" customHeight="1">
      <c r="A121" s="55"/>
      <c r="B121" s="62"/>
      <c r="C121" s="25" t="s">
        <v>50</v>
      </c>
      <c r="D121" s="21" t="s">
        <v>130</v>
      </c>
      <c r="E121" s="22"/>
      <c r="F121" s="11"/>
      <c r="G121" s="23"/>
      <c r="H121" s="5"/>
      <c r="I121" s="6"/>
      <c r="J121" s="6"/>
      <c r="K121" s="6"/>
      <c r="L121" s="6"/>
      <c r="M121" s="7"/>
      <c r="N121" s="59" t="s">
        <v>66</v>
      </c>
      <c r="O121" s="60"/>
      <c r="P121" s="60"/>
      <c r="Q121" s="60"/>
      <c r="R121" s="60"/>
      <c r="S121" s="60"/>
      <c r="T121" s="60"/>
      <c r="U121" s="60"/>
      <c r="V121" s="60"/>
      <c r="W121" s="61"/>
    </row>
    <row r="122" spans="1:23" ht="15" customHeight="1">
      <c r="A122" s="55"/>
      <c r="B122" s="62"/>
      <c r="C122" s="25"/>
      <c r="D122" s="21">
        <v>13200</v>
      </c>
      <c r="E122" s="22"/>
      <c r="F122" s="11"/>
      <c r="G122" s="23"/>
      <c r="H122" s="5"/>
      <c r="I122" s="6"/>
      <c r="J122" s="6"/>
      <c r="K122" s="6"/>
      <c r="L122" s="6"/>
      <c r="M122" s="7"/>
      <c r="N122" s="59" t="s">
        <v>43</v>
      </c>
      <c r="O122" s="60"/>
      <c r="P122" s="60"/>
      <c r="Q122" s="60"/>
      <c r="R122" s="60"/>
      <c r="S122" s="60"/>
      <c r="T122" s="60"/>
      <c r="U122" s="60"/>
      <c r="V122" s="60"/>
      <c r="W122" s="61"/>
    </row>
    <row r="123" spans="1:23" ht="15" customHeight="1">
      <c r="A123" s="55"/>
      <c r="B123" s="62"/>
      <c r="C123" s="20"/>
      <c r="D123" s="26"/>
      <c r="E123" s="22"/>
      <c r="F123" s="11"/>
      <c r="G123" s="23"/>
      <c r="H123" s="5"/>
      <c r="I123" s="6"/>
      <c r="J123" s="6"/>
      <c r="K123" s="6"/>
      <c r="L123" s="6"/>
      <c r="M123" s="7"/>
      <c r="N123" s="59" t="s">
        <v>44</v>
      </c>
      <c r="O123" s="60"/>
      <c r="P123" s="60"/>
      <c r="Q123" s="60"/>
      <c r="R123" s="60"/>
      <c r="S123" s="60"/>
      <c r="T123" s="60"/>
      <c r="U123" s="60"/>
      <c r="V123" s="60"/>
      <c r="W123" s="61"/>
    </row>
    <row r="124" spans="1:23" ht="15" customHeight="1">
      <c r="A124" s="55"/>
      <c r="B124" s="62"/>
      <c r="C124" s="20"/>
      <c r="D124" s="26"/>
      <c r="E124" s="22"/>
      <c r="F124" s="11"/>
      <c r="G124" s="23"/>
      <c r="H124" s="5"/>
      <c r="I124" s="6"/>
      <c r="J124" s="6"/>
      <c r="K124" s="6"/>
      <c r="L124" s="6"/>
      <c r="M124" s="7"/>
      <c r="N124" s="59" t="s">
        <v>145</v>
      </c>
      <c r="O124" s="60"/>
      <c r="P124" s="60"/>
      <c r="Q124" s="60"/>
      <c r="R124" s="60"/>
      <c r="S124" s="60"/>
      <c r="T124" s="60"/>
      <c r="U124" s="60"/>
      <c r="V124" s="60"/>
      <c r="W124" s="61"/>
    </row>
    <row r="125" spans="1:23" ht="15" customHeight="1">
      <c r="A125" s="55"/>
      <c r="B125" s="63"/>
      <c r="C125" s="13"/>
      <c r="D125" s="27"/>
      <c r="E125" s="28">
        <f>SUM(E118:E124)</f>
        <v>0</v>
      </c>
      <c r="F125" s="35"/>
      <c r="G125" s="30">
        <f>SUM(G118:G124)</f>
        <v>0</v>
      </c>
      <c r="H125" s="31">
        <f>SUM(H118:H124)</f>
        <v>0</v>
      </c>
      <c r="I125" s="32">
        <f>SUM(I118:I124)</f>
        <v>0</v>
      </c>
      <c r="J125" s="32">
        <f t="shared" ref="J125" si="16">SUM(J118:J124)</f>
        <v>0</v>
      </c>
      <c r="K125" s="32">
        <f t="shared" ref="K125" si="17">SUM(K118:K124)</f>
        <v>0</v>
      </c>
      <c r="L125" s="32">
        <f>SUM(L118:L124)</f>
        <v>0</v>
      </c>
      <c r="M125" s="33">
        <f>SUM(M118:M124)</f>
        <v>0</v>
      </c>
      <c r="N125" s="67"/>
      <c r="O125" s="68"/>
      <c r="P125" s="68"/>
      <c r="Q125" s="68"/>
      <c r="R125" s="68"/>
      <c r="S125" s="68"/>
      <c r="T125" s="68"/>
      <c r="U125" s="68"/>
      <c r="V125" s="68"/>
      <c r="W125" s="69"/>
    </row>
    <row r="126" spans="1:23" ht="8.1" customHeight="1">
      <c r="A126" s="55" t="s">
        <v>95</v>
      </c>
      <c r="B126" s="70" t="s">
        <v>8</v>
      </c>
      <c r="C126" s="72" t="s">
        <v>9</v>
      </c>
      <c r="D126" s="74" t="s">
        <v>10</v>
      </c>
      <c r="E126" s="76" t="s">
        <v>11</v>
      </c>
      <c r="F126" s="72" t="s">
        <v>12</v>
      </c>
      <c r="G126" s="12" t="s">
        <v>13</v>
      </c>
      <c r="H126" s="78" t="s">
        <v>41</v>
      </c>
      <c r="I126" s="45" t="s">
        <v>14</v>
      </c>
      <c r="J126" s="45" t="s">
        <v>15</v>
      </c>
      <c r="K126" s="45" t="s">
        <v>16</v>
      </c>
      <c r="L126" s="45" t="s">
        <v>32</v>
      </c>
      <c r="M126" s="47"/>
      <c r="N126" s="49" t="s">
        <v>17</v>
      </c>
      <c r="O126" s="50"/>
      <c r="P126" s="50"/>
      <c r="Q126" s="50"/>
      <c r="R126" s="50"/>
      <c r="S126" s="50"/>
      <c r="T126" s="50"/>
      <c r="U126" s="50"/>
      <c r="V126" s="50"/>
      <c r="W126" s="51"/>
    </row>
    <row r="127" spans="1:23" ht="8.1" customHeight="1">
      <c r="A127" s="55"/>
      <c r="B127" s="71"/>
      <c r="C127" s="73"/>
      <c r="D127" s="75"/>
      <c r="E127" s="77"/>
      <c r="F127" s="73"/>
      <c r="G127" s="14" t="s">
        <v>0</v>
      </c>
      <c r="H127" s="79"/>
      <c r="I127" s="46"/>
      <c r="J127" s="46"/>
      <c r="K127" s="46"/>
      <c r="L127" s="46"/>
      <c r="M127" s="48"/>
      <c r="N127" s="52"/>
      <c r="O127" s="53"/>
      <c r="P127" s="53"/>
      <c r="Q127" s="53"/>
      <c r="R127" s="53"/>
      <c r="S127" s="53"/>
      <c r="T127" s="53"/>
      <c r="U127" s="53"/>
      <c r="V127" s="53"/>
      <c r="W127" s="54"/>
    </row>
    <row r="128" spans="1:23" ht="15" customHeight="1">
      <c r="A128" s="55">
        <v>12</v>
      </c>
      <c r="B128" s="15" t="s">
        <v>115</v>
      </c>
      <c r="C128" s="15"/>
      <c r="D128" s="37" t="s">
        <v>64</v>
      </c>
      <c r="E128" s="16">
        <f>D132*G128</f>
        <v>0</v>
      </c>
      <c r="F128" s="17" t="s">
        <v>96</v>
      </c>
      <c r="G128" s="18">
        <f>SUM(H128:M128)</f>
        <v>0</v>
      </c>
      <c r="H128" s="2"/>
      <c r="I128" s="3"/>
      <c r="J128" s="3"/>
      <c r="K128" s="3"/>
      <c r="L128" s="3"/>
      <c r="M128" s="4"/>
      <c r="N128" s="56" t="s">
        <v>51</v>
      </c>
      <c r="O128" s="57"/>
      <c r="P128" s="57"/>
      <c r="Q128" s="57"/>
      <c r="R128" s="57"/>
      <c r="S128" s="57"/>
      <c r="T128" s="57"/>
      <c r="U128" s="57"/>
      <c r="V128" s="57"/>
      <c r="W128" s="58"/>
    </row>
    <row r="129" spans="1:23" ht="15" customHeight="1">
      <c r="A129" s="55"/>
      <c r="B129" s="34" t="s">
        <v>84</v>
      </c>
      <c r="C129" s="20"/>
      <c r="D129" s="21">
        <v>21000</v>
      </c>
      <c r="E129" s="22">
        <f>SUM(G129*D132)</f>
        <v>0</v>
      </c>
      <c r="F129" s="11" t="s">
        <v>59</v>
      </c>
      <c r="G129" s="23">
        <f>SUM(H129:M129)</f>
        <v>0</v>
      </c>
      <c r="H129" s="5"/>
      <c r="I129" s="6"/>
      <c r="J129" s="6"/>
      <c r="K129" s="6"/>
      <c r="L129" s="6"/>
      <c r="M129" s="7"/>
      <c r="N129" s="59" t="s">
        <v>125</v>
      </c>
      <c r="O129" s="60"/>
      <c r="P129" s="60"/>
      <c r="Q129" s="60"/>
      <c r="R129" s="60"/>
      <c r="S129" s="60"/>
      <c r="T129" s="60"/>
      <c r="U129" s="60"/>
      <c r="V129" s="60"/>
      <c r="W129" s="61"/>
    </row>
    <row r="130" spans="1:23" ht="15" customHeight="1">
      <c r="A130" s="55"/>
      <c r="B130" s="62"/>
      <c r="C130" s="20"/>
      <c r="D130" s="24"/>
      <c r="E130" s="22">
        <f>SUM(G130*D132)</f>
        <v>0</v>
      </c>
      <c r="F130" s="11" t="s">
        <v>68</v>
      </c>
      <c r="G130" s="23">
        <f>SUM(H130:M130)</f>
        <v>0</v>
      </c>
      <c r="H130" s="5"/>
      <c r="I130" s="6"/>
      <c r="J130" s="6"/>
      <c r="K130" s="6"/>
      <c r="L130" s="6"/>
      <c r="M130" s="7"/>
      <c r="N130" s="59" t="s">
        <v>65</v>
      </c>
      <c r="O130" s="60"/>
      <c r="P130" s="60"/>
      <c r="Q130" s="60"/>
      <c r="R130" s="60"/>
      <c r="S130" s="60"/>
      <c r="T130" s="60"/>
      <c r="U130" s="60"/>
      <c r="V130" s="60"/>
      <c r="W130" s="61"/>
    </row>
    <row r="131" spans="1:23" ht="15" customHeight="1">
      <c r="A131" s="55"/>
      <c r="B131" s="62"/>
      <c r="C131" s="25" t="s">
        <v>50</v>
      </c>
      <c r="D131" s="21" t="s">
        <v>130</v>
      </c>
      <c r="E131" s="22"/>
      <c r="F131" s="11"/>
      <c r="G131" s="23"/>
      <c r="H131" s="5"/>
      <c r="I131" s="6"/>
      <c r="J131" s="6"/>
      <c r="K131" s="6"/>
      <c r="L131" s="6"/>
      <c r="M131" s="7"/>
      <c r="N131" s="59" t="s">
        <v>66</v>
      </c>
      <c r="O131" s="60"/>
      <c r="P131" s="60"/>
      <c r="Q131" s="60"/>
      <c r="R131" s="60"/>
      <c r="S131" s="60"/>
      <c r="T131" s="60"/>
      <c r="U131" s="60"/>
      <c r="V131" s="60"/>
      <c r="W131" s="61"/>
    </row>
    <row r="132" spans="1:23" ht="15" customHeight="1">
      <c r="A132" s="55"/>
      <c r="B132" s="62"/>
      <c r="C132" s="25"/>
      <c r="D132" s="21">
        <v>12600</v>
      </c>
      <c r="E132" s="22"/>
      <c r="F132" s="11"/>
      <c r="G132" s="23"/>
      <c r="H132" s="5"/>
      <c r="I132" s="6"/>
      <c r="J132" s="6"/>
      <c r="K132" s="6"/>
      <c r="L132" s="6"/>
      <c r="M132" s="7"/>
      <c r="N132" s="59" t="s">
        <v>43</v>
      </c>
      <c r="O132" s="60"/>
      <c r="P132" s="60"/>
      <c r="Q132" s="60"/>
      <c r="R132" s="60"/>
      <c r="S132" s="60"/>
      <c r="T132" s="60"/>
      <c r="U132" s="60"/>
      <c r="V132" s="60"/>
      <c r="W132" s="61"/>
    </row>
    <row r="133" spans="1:23" ht="15" customHeight="1">
      <c r="A133" s="55"/>
      <c r="B133" s="62"/>
      <c r="C133" s="20"/>
      <c r="D133" s="26"/>
      <c r="E133" s="22"/>
      <c r="F133" s="11"/>
      <c r="G133" s="23"/>
      <c r="H133" s="5"/>
      <c r="I133" s="6"/>
      <c r="J133" s="6"/>
      <c r="K133" s="6"/>
      <c r="L133" s="6"/>
      <c r="M133" s="7"/>
      <c r="N133" s="59" t="s">
        <v>44</v>
      </c>
      <c r="O133" s="60"/>
      <c r="P133" s="60"/>
      <c r="Q133" s="60"/>
      <c r="R133" s="60"/>
      <c r="S133" s="60"/>
      <c r="T133" s="60"/>
      <c r="U133" s="60"/>
      <c r="V133" s="60"/>
      <c r="W133" s="61"/>
    </row>
    <row r="134" spans="1:23" ht="15" customHeight="1">
      <c r="A134" s="55"/>
      <c r="B134" s="62"/>
      <c r="C134" s="20"/>
      <c r="D134" s="26"/>
      <c r="E134" s="22"/>
      <c r="F134" s="11"/>
      <c r="G134" s="23"/>
      <c r="H134" s="5"/>
      <c r="I134" s="6"/>
      <c r="J134" s="6"/>
      <c r="K134" s="6"/>
      <c r="L134" s="6"/>
      <c r="M134" s="7"/>
      <c r="N134" s="64"/>
      <c r="O134" s="65"/>
      <c r="P134" s="65"/>
      <c r="Q134" s="65"/>
      <c r="R134" s="65"/>
      <c r="S134" s="65"/>
      <c r="T134" s="65"/>
      <c r="U134" s="65"/>
      <c r="V134" s="65"/>
      <c r="W134" s="66"/>
    </row>
    <row r="135" spans="1:23" ht="15" customHeight="1">
      <c r="A135" s="55"/>
      <c r="B135" s="63"/>
      <c r="C135" s="13"/>
      <c r="D135" s="27"/>
      <c r="E135" s="28">
        <f>SUM(E128:E134)</f>
        <v>0</v>
      </c>
      <c r="F135" s="35"/>
      <c r="G135" s="30">
        <f>SUM(G128:G134)</f>
        <v>0</v>
      </c>
      <c r="H135" s="31">
        <f>SUM(H128:H134)</f>
        <v>0</v>
      </c>
      <c r="I135" s="32">
        <f>SUM(I128:I134)</f>
        <v>0</v>
      </c>
      <c r="J135" s="32">
        <f t="shared" ref="J135" si="18">SUM(J128:J134)</f>
        <v>0</v>
      </c>
      <c r="K135" s="32">
        <f t="shared" ref="K135" si="19">SUM(K128:K134)</f>
        <v>0</v>
      </c>
      <c r="L135" s="32">
        <f>SUM(L128:L134)</f>
        <v>0</v>
      </c>
      <c r="M135" s="33"/>
      <c r="N135" s="67"/>
      <c r="O135" s="68"/>
      <c r="P135" s="68"/>
      <c r="Q135" s="68"/>
      <c r="R135" s="68"/>
      <c r="S135" s="68"/>
      <c r="T135" s="68"/>
      <c r="U135" s="68"/>
      <c r="V135" s="68"/>
      <c r="W135" s="69"/>
    </row>
    <row r="136" spans="1:23" ht="8.1" customHeight="1">
      <c r="A136" s="55" t="s">
        <v>95</v>
      </c>
      <c r="B136" s="70" t="s">
        <v>8</v>
      </c>
      <c r="C136" s="72" t="s">
        <v>9</v>
      </c>
      <c r="D136" s="74" t="s">
        <v>10</v>
      </c>
      <c r="E136" s="76" t="s">
        <v>11</v>
      </c>
      <c r="F136" s="72" t="s">
        <v>12</v>
      </c>
      <c r="G136" s="12" t="s">
        <v>13</v>
      </c>
      <c r="H136" s="78" t="s">
        <v>41</v>
      </c>
      <c r="I136" s="45" t="s">
        <v>14</v>
      </c>
      <c r="J136" s="45" t="s">
        <v>15</v>
      </c>
      <c r="K136" s="45" t="s">
        <v>16</v>
      </c>
      <c r="L136" s="45" t="s">
        <v>32</v>
      </c>
      <c r="M136" s="47" t="s">
        <v>42</v>
      </c>
      <c r="N136" s="49" t="s">
        <v>17</v>
      </c>
      <c r="O136" s="50"/>
      <c r="P136" s="50"/>
      <c r="Q136" s="50"/>
      <c r="R136" s="50"/>
      <c r="S136" s="50"/>
      <c r="T136" s="50"/>
      <c r="U136" s="50"/>
      <c r="V136" s="50"/>
      <c r="W136" s="51"/>
    </row>
    <row r="137" spans="1:23" ht="8.1" customHeight="1">
      <c r="A137" s="55"/>
      <c r="B137" s="71"/>
      <c r="C137" s="73"/>
      <c r="D137" s="75"/>
      <c r="E137" s="77"/>
      <c r="F137" s="73"/>
      <c r="G137" s="14" t="s">
        <v>0</v>
      </c>
      <c r="H137" s="79"/>
      <c r="I137" s="46"/>
      <c r="J137" s="46"/>
      <c r="K137" s="46"/>
      <c r="L137" s="46"/>
      <c r="M137" s="48"/>
      <c r="N137" s="52"/>
      <c r="O137" s="53"/>
      <c r="P137" s="53"/>
      <c r="Q137" s="53"/>
      <c r="R137" s="53"/>
      <c r="S137" s="53"/>
      <c r="T137" s="53"/>
      <c r="U137" s="53"/>
      <c r="V137" s="53"/>
      <c r="W137" s="54"/>
    </row>
    <row r="138" spans="1:23" ht="15" customHeight="1">
      <c r="A138" s="55">
        <v>13</v>
      </c>
      <c r="B138" s="15" t="s">
        <v>116</v>
      </c>
      <c r="C138" s="15"/>
      <c r="D138" s="37" t="s">
        <v>64</v>
      </c>
      <c r="E138" s="16">
        <f>D142*G138</f>
        <v>0</v>
      </c>
      <c r="F138" s="17" t="s">
        <v>40</v>
      </c>
      <c r="G138" s="18">
        <f>SUM(H138:M138)</f>
        <v>0</v>
      </c>
      <c r="H138" s="2"/>
      <c r="I138" s="3"/>
      <c r="J138" s="3"/>
      <c r="K138" s="3"/>
      <c r="L138" s="3"/>
      <c r="M138" s="4"/>
      <c r="N138" s="56" t="s">
        <v>51</v>
      </c>
      <c r="O138" s="57"/>
      <c r="P138" s="57"/>
      <c r="Q138" s="57"/>
      <c r="R138" s="57"/>
      <c r="S138" s="57"/>
      <c r="T138" s="57"/>
      <c r="U138" s="57"/>
      <c r="V138" s="57"/>
      <c r="W138" s="58"/>
    </row>
    <row r="139" spans="1:23" ht="15" customHeight="1">
      <c r="A139" s="55"/>
      <c r="B139" s="34" t="s">
        <v>85</v>
      </c>
      <c r="C139" s="20"/>
      <c r="D139" s="21">
        <v>20000</v>
      </c>
      <c r="E139" s="22">
        <f>SUM(G139*D142)</f>
        <v>0</v>
      </c>
      <c r="F139" s="11" t="s">
        <v>59</v>
      </c>
      <c r="G139" s="23">
        <f>SUM(H139:M139)</f>
        <v>0</v>
      </c>
      <c r="H139" s="5"/>
      <c r="I139" s="6"/>
      <c r="J139" s="6"/>
      <c r="K139" s="6"/>
      <c r="L139" s="6"/>
      <c r="M139" s="7"/>
      <c r="N139" s="59" t="s">
        <v>127</v>
      </c>
      <c r="O139" s="60"/>
      <c r="P139" s="60"/>
      <c r="Q139" s="60"/>
      <c r="R139" s="60"/>
      <c r="S139" s="60"/>
      <c r="T139" s="60"/>
      <c r="U139" s="60"/>
      <c r="V139" s="60"/>
      <c r="W139" s="61"/>
    </row>
    <row r="140" spans="1:23" ht="15" customHeight="1">
      <c r="A140" s="55"/>
      <c r="B140" s="62"/>
      <c r="C140" s="20"/>
      <c r="D140" s="24"/>
      <c r="E140" s="22">
        <f>SUM(G140*D142)</f>
        <v>0</v>
      </c>
      <c r="F140" s="11" t="s">
        <v>52</v>
      </c>
      <c r="G140" s="23">
        <f>SUM(H140:M140)</f>
        <v>0</v>
      </c>
      <c r="H140" s="5"/>
      <c r="I140" s="6"/>
      <c r="J140" s="6"/>
      <c r="K140" s="6"/>
      <c r="L140" s="6"/>
      <c r="M140" s="7"/>
      <c r="N140" s="59" t="s">
        <v>65</v>
      </c>
      <c r="O140" s="60"/>
      <c r="P140" s="60"/>
      <c r="Q140" s="60"/>
      <c r="R140" s="60"/>
      <c r="S140" s="60"/>
      <c r="T140" s="60"/>
      <c r="U140" s="60"/>
      <c r="V140" s="60"/>
      <c r="W140" s="61"/>
    </row>
    <row r="141" spans="1:23" ht="15" customHeight="1">
      <c r="A141" s="55"/>
      <c r="B141" s="62"/>
      <c r="C141" s="25" t="s">
        <v>50</v>
      </c>
      <c r="D141" s="21" t="s">
        <v>130</v>
      </c>
      <c r="E141" s="22"/>
      <c r="F141" s="11"/>
      <c r="G141" s="23"/>
      <c r="H141" s="5"/>
      <c r="I141" s="6"/>
      <c r="J141" s="6"/>
      <c r="K141" s="6"/>
      <c r="L141" s="6"/>
      <c r="M141" s="7"/>
      <c r="N141" s="59" t="s">
        <v>66</v>
      </c>
      <c r="O141" s="60"/>
      <c r="P141" s="60"/>
      <c r="Q141" s="60"/>
      <c r="R141" s="60"/>
      <c r="S141" s="60"/>
      <c r="T141" s="60"/>
      <c r="U141" s="60"/>
      <c r="V141" s="60"/>
      <c r="W141" s="61"/>
    </row>
    <row r="142" spans="1:23" ht="15" customHeight="1">
      <c r="A142" s="55"/>
      <c r="B142" s="62"/>
      <c r="C142" s="25"/>
      <c r="D142" s="21">
        <v>12000</v>
      </c>
      <c r="E142" s="22"/>
      <c r="F142" s="11"/>
      <c r="G142" s="23"/>
      <c r="H142" s="5"/>
      <c r="I142" s="6"/>
      <c r="J142" s="6"/>
      <c r="K142" s="6"/>
      <c r="L142" s="6"/>
      <c r="M142" s="7"/>
      <c r="N142" s="59" t="s">
        <v>43</v>
      </c>
      <c r="O142" s="60"/>
      <c r="P142" s="60"/>
      <c r="Q142" s="60"/>
      <c r="R142" s="60"/>
      <c r="S142" s="60"/>
      <c r="T142" s="60"/>
      <c r="U142" s="60"/>
      <c r="V142" s="60"/>
      <c r="W142" s="61"/>
    </row>
    <row r="143" spans="1:23" ht="15" customHeight="1">
      <c r="A143" s="55"/>
      <c r="B143" s="62"/>
      <c r="C143" s="20"/>
      <c r="D143" s="26"/>
      <c r="E143" s="22"/>
      <c r="F143" s="11"/>
      <c r="G143" s="23"/>
      <c r="H143" s="5"/>
      <c r="I143" s="6"/>
      <c r="J143" s="6"/>
      <c r="K143" s="6"/>
      <c r="L143" s="6"/>
      <c r="M143" s="7"/>
      <c r="N143" s="59" t="s">
        <v>44</v>
      </c>
      <c r="O143" s="60"/>
      <c r="P143" s="60"/>
      <c r="Q143" s="60"/>
      <c r="R143" s="60"/>
      <c r="S143" s="60"/>
      <c r="T143" s="60"/>
      <c r="U143" s="60"/>
      <c r="V143" s="60"/>
      <c r="W143" s="61"/>
    </row>
    <row r="144" spans="1:23" ht="15" customHeight="1">
      <c r="A144" s="55"/>
      <c r="B144" s="62"/>
      <c r="C144" s="20"/>
      <c r="D144" s="26"/>
      <c r="E144" s="22"/>
      <c r="F144" s="11"/>
      <c r="G144" s="23"/>
      <c r="H144" s="5"/>
      <c r="I144" s="6"/>
      <c r="J144" s="6"/>
      <c r="K144" s="6"/>
      <c r="L144" s="6"/>
      <c r="M144" s="7"/>
      <c r="N144" s="64"/>
      <c r="O144" s="65"/>
      <c r="P144" s="65"/>
      <c r="Q144" s="65"/>
      <c r="R144" s="65"/>
      <c r="S144" s="65"/>
      <c r="T144" s="65"/>
      <c r="U144" s="65"/>
      <c r="V144" s="65"/>
      <c r="W144" s="66"/>
    </row>
    <row r="145" spans="1:23" ht="15" customHeight="1">
      <c r="A145" s="55"/>
      <c r="B145" s="63"/>
      <c r="C145" s="13"/>
      <c r="D145" s="27"/>
      <c r="E145" s="28">
        <f>SUM(E138:E144)</f>
        <v>0</v>
      </c>
      <c r="F145" s="35"/>
      <c r="G145" s="30">
        <f>SUM(G138:G144)</f>
        <v>0</v>
      </c>
      <c r="H145" s="31">
        <f>SUM(H138:H144)</f>
        <v>0</v>
      </c>
      <c r="I145" s="32">
        <f>SUM(I138:I144)</f>
        <v>0</v>
      </c>
      <c r="J145" s="32">
        <f t="shared" ref="J145" si="20">SUM(J138:J144)</f>
        <v>0</v>
      </c>
      <c r="K145" s="32">
        <f t="shared" ref="K145" si="21">SUM(K138:K144)</f>
        <v>0</v>
      </c>
      <c r="L145" s="32">
        <f>SUM(L138:L144)</f>
        <v>0</v>
      </c>
      <c r="M145" s="33">
        <f>SUM(M138:M144)</f>
        <v>0</v>
      </c>
      <c r="N145" s="67"/>
      <c r="O145" s="68"/>
      <c r="P145" s="68"/>
      <c r="Q145" s="68"/>
      <c r="R145" s="68"/>
      <c r="S145" s="68"/>
      <c r="T145" s="68"/>
      <c r="U145" s="68"/>
      <c r="V145" s="68"/>
      <c r="W145" s="69"/>
    </row>
    <row r="146" spans="1:23" ht="8.1" customHeight="1">
      <c r="A146" s="55" t="s">
        <v>95</v>
      </c>
      <c r="B146" s="70" t="s">
        <v>8</v>
      </c>
      <c r="C146" s="72" t="s">
        <v>9</v>
      </c>
      <c r="D146" s="74" t="s">
        <v>10</v>
      </c>
      <c r="E146" s="76" t="s">
        <v>11</v>
      </c>
      <c r="F146" s="72" t="s">
        <v>12</v>
      </c>
      <c r="G146" s="12" t="s">
        <v>13</v>
      </c>
      <c r="H146" s="78" t="s">
        <v>41</v>
      </c>
      <c r="I146" s="45" t="s">
        <v>14</v>
      </c>
      <c r="J146" s="45" t="s">
        <v>15</v>
      </c>
      <c r="K146" s="45" t="s">
        <v>16</v>
      </c>
      <c r="L146" s="45" t="s">
        <v>32</v>
      </c>
      <c r="M146" s="47" t="s">
        <v>42</v>
      </c>
      <c r="N146" s="49" t="s">
        <v>17</v>
      </c>
      <c r="O146" s="50"/>
      <c r="P146" s="50"/>
      <c r="Q146" s="50"/>
      <c r="R146" s="50"/>
      <c r="S146" s="50"/>
      <c r="T146" s="50"/>
      <c r="U146" s="50"/>
      <c r="V146" s="50"/>
      <c r="W146" s="51"/>
    </row>
    <row r="147" spans="1:23" ht="8.1" customHeight="1">
      <c r="A147" s="55"/>
      <c r="B147" s="71"/>
      <c r="C147" s="73"/>
      <c r="D147" s="75"/>
      <c r="E147" s="77"/>
      <c r="F147" s="73"/>
      <c r="G147" s="14" t="s">
        <v>0</v>
      </c>
      <c r="H147" s="79"/>
      <c r="I147" s="46"/>
      <c r="J147" s="46"/>
      <c r="K147" s="46"/>
      <c r="L147" s="46"/>
      <c r="M147" s="48"/>
      <c r="N147" s="52"/>
      <c r="O147" s="53"/>
      <c r="P147" s="53"/>
      <c r="Q147" s="53"/>
      <c r="R147" s="53"/>
      <c r="S147" s="53"/>
      <c r="T147" s="53"/>
      <c r="U147" s="53"/>
      <c r="V147" s="53"/>
      <c r="W147" s="54"/>
    </row>
    <row r="148" spans="1:23" ht="15" customHeight="1">
      <c r="A148" s="55">
        <v>14</v>
      </c>
      <c r="B148" s="15" t="s">
        <v>117</v>
      </c>
      <c r="C148" s="15"/>
      <c r="D148" s="37" t="s">
        <v>64</v>
      </c>
      <c r="E148" s="16">
        <f>D152*G148</f>
        <v>0</v>
      </c>
      <c r="F148" s="17" t="s">
        <v>40</v>
      </c>
      <c r="G148" s="18">
        <f>SUM(H148:M148)</f>
        <v>0</v>
      </c>
      <c r="H148" s="2"/>
      <c r="I148" s="3"/>
      <c r="J148" s="3"/>
      <c r="K148" s="3"/>
      <c r="L148" s="3"/>
      <c r="M148" s="4"/>
      <c r="N148" s="56" t="s">
        <v>51</v>
      </c>
      <c r="O148" s="57"/>
      <c r="P148" s="57"/>
      <c r="Q148" s="57"/>
      <c r="R148" s="57"/>
      <c r="S148" s="57"/>
      <c r="T148" s="57"/>
      <c r="U148" s="57"/>
      <c r="V148" s="57"/>
      <c r="W148" s="58"/>
    </row>
    <row r="149" spans="1:23" ht="15" customHeight="1">
      <c r="A149" s="55"/>
      <c r="B149" s="34" t="s">
        <v>109</v>
      </c>
      <c r="C149" s="20"/>
      <c r="D149" s="21">
        <v>14000</v>
      </c>
      <c r="E149" s="22">
        <f>SUM(G149*D152)</f>
        <v>0</v>
      </c>
      <c r="F149" s="11" t="s">
        <v>59</v>
      </c>
      <c r="G149" s="23">
        <f>SUM(H149:M149)</f>
        <v>0</v>
      </c>
      <c r="H149" s="5"/>
      <c r="I149" s="6"/>
      <c r="J149" s="6"/>
      <c r="K149" s="6"/>
      <c r="L149" s="6"/>
      <c r="M149" s="7"/>
      <c r="N149" s="59" t="s">
        <v>139</v>
      </c>
      <c r="O149" s="60"/>
      <c r="P149" s="60"/>
      <c r="Q149" s="60"/>
      <c r="R149" s="60"/>
      <c r="S149" s="60"/>
      <c r="T149" s="60"/>
      <c r="U149" s="60"/>
      <c r="V149" s="60"/>
      <c r="W149" s="61"/>
    </row>
    <row r="150" spans="1:23" ht="15" customHeight="1">
      <c r="A150" s="55"/>
      <c r="B150" s="62"/>
      <c r="C150" s="20"/>
      <c r="D150" s="24"/>
      <c r="E150" s="22">
        <f>SUM(G150*D152)</f>
        <v>0</v>
      </c>
      <c r="F150" s="11" t="s">
        <v>52</v>
      </c>
      <c r="G150" s="23">
        <f>SUM(H150:M150)</f>
        <v>0</v>
      </c>
      <c r="H150" s="5"/>
      <c r="I150" s="6"/>
      <c r="J150" s="6"/>
      <c r="K150" s="6"/>
      <c r="L150" s="6"/>
      <c r="M150" s="7"/>
      <c r="N150" s="59" t="s">
        <v>65</v>
      </c>
      <c r="O150" s="60"/>
      <c r="P150" s="60"/>
      <c r="Q150" s="60"/>
      <c r="R150" s="60"/>
      <c r="S150" s="60"/>
      <c r="T150" s="60"/>
      <c r="U150" s="60"/>
      <c r="V150" s="60"/>
      <c r="W150" s="61"/>
    </row>
    <row r="151" spans="1:23" ht="15" customHeight="1">
      <c r="A151" s="55"/>
      <c r="B151" s="62"/>
      <c r="C151" s="25" t="s">
        <v>50</v>
      </c>
      <c r="D151" s="21" t="s">
        <v>130</v>
      </c>
      <c r="E151" s="22"/>
      <c r="F151" s="11"/>
      <c r="G151" s="23"/>
      <c r="H151" s="5"/>
      <c r="I151" s="6"/>
      <c r="J151" s="6"/>
      <c r="K151" s="6"/>
      <c r="L151" s="6"/>
      <c r="M151" s="7"/>
      <c r="N151" s="59" t="s">
        <v>66</v>
      </c>
      <c r="O151" s="60"/>
      <c r="P151" s="60"/>
      <c r="Q151" s="60"/>
      <c r="R151" s="60"/>
      <c r="S151" s="60"/>
      <c r="T151" s="60"/>
      <c r="U151" s="60"/>
      <c r="V151" s="60"/>
      <c r="W151" s="61"/>
    </row>
    <row r="152" spans="1:23" ht="15" customHeight="1">
      <c r="A152" s="55"/>
      <c r="B152" s="62"/>
      <c r="C152" s="25"/>
      <c r="D152" s="21">
        <v>8400</v>
      </c>
      <c r="E152" s="22"/>
      <c r="F152" s="11"/>
      <c r="G152" s="23"/>
      <c r="H152" s="5"/>
      <c r="I152" s="6"/>
      <c r="J152" s="6"/>
      <c r="K152" s="6"/>
      <c r="L152" s="6"/>
      <c r="M152" s="7"/>
      <c r="N152" s="59" t="s">
        <v>43</v>
      </c>
      <c r="O152" s="60"/>
      <c r="P152" s="60"/>
      <c r="Q152" s="60"/>
      <c r="R152" s="60"/>
      <c r="S152" s="60"/>
      <c r="T152" s="60"/>
      <c r="U152" s="60"/>
      <c r="V152" s="60"/>
      <c r="W152" s="61"/>
    </row>
    <row r="153" spans="1:23" ht="15" customHeight="1">
      <c r="A153" s="55"/>
      <c r="B153" s="62"/>
      <c r="C153" s="20"/>
      <c r="D153" s="26"/>
      <c r="E153" s="22"/>
      <c r="F153" s="11"/>
      <c r="G153" s="23"/>
      <c r="H153" s="5"/>
      <c r="I153" s="6"/>
      <c r="J153" s="6"/>
      <c r="K153" s="6"/>
      <c r="L153" s="6"/>
      <c r="M153" s="7"/>
      <c r="N153" s="59" t="s">
        <v>44</v>
      </c>
      <c r="O153" s="60"/>
      <c r="P153" s="60"/>
      <c r="Q153" s="60"/>
      <c r="R153" s="60"/>
      <c r="S153" s="60"/>
      <c r="T153" s="60"/>
      <c r="U153" s="60"/>
      <c r="V153" s="60"/>
      <c r="W153" s="61"/>
    </row>
    <row r="154" spans="1:23" ht="15" customHeight="1">
      <c r="A154" s="55"/>
      <c r="B154" s="62"/>
      <c r="C154" s="20"/>
      <c r="D154" s="26"/>
      <c r="E154" s="22"/>
      <c r="F154" s="11"/>
      <c r="G154" s="23"/>
      <c r="H154" s="5"/>
      <c r="I154" s="6"/>
      <c r="J154" s="6"/>
      <c r="K154" s="6"/>
      <c r="L154" s="6"/>
      <c r="M154" s="7"/>
      <c r="N154" s="64"/>
      <c r="O154" s="65"/>
      <c r="P154" s="65"/>
      <c r="Q154" s="65"/>
      <c r="R154" s="65"/>
      <c r="S154" s="65"/>
      <c r="T154" s="65"/>
      <c r="U154" s="65"/>
      <c r="V154" s="65"/>
      <c r="W154" s="66"/>
    </row>
    <row r="155" spans="1:23" ht="15" customHeight="1">
      <c r="A155" s="55"/>
      <c r="B155" s="63"/>
      <c r="C155" s="13"/>
      <c r="D155" s="27"/>
      <c r="E155" s="28">
        <f>SUM(E148:E154)</f>
        <v>0</v>
      </c>
      <c r="F155" s="35"/>
      <c r="G155" s="30">
        <f>SUM(G148:G154)</f>
        <v>0</v>
      </c>
      <c r="H155" s="31">
        <f>SUM(H148:H154)</f>
        <v>0</v>
      </c>
      <c r="I155" s="32">
        <f>SUM(I148:I154)</f>
        <v>0</v>
      </c>
      <c r="J155" s="32">
        <f t="shared" ref="J155:K155" si="22">SUM(J148:J154)</f>
        <v>0</v>
      </c>
      <c r="K155" s="32">
        <f t="shared" si="22"/>
        <v>0</v>
      </c>
      <c r="L155" s="32">
        <f>SUM(L148:L154)</f>
        <v>0</v>
      </c>
      <c r="M155" s="33">
        <f>SUM(M148:M154)</f>
        <v>0</v>
      </c>
      <c r="N155" s="67"/>
      <c r="O155" s="68"/>
      <c r="P155" s="68"/>
      <c r="Q155" s="68"/>
      <c r="R155" s="68"/>
      <c r="S155" s="68"/>
      <c r="T155" s="68"/>
      <c r="U155" s="68"/>
      <c r="V155" s="68"/>
      <c r="W155" s="69"/>
    </row>
    <row r="156" spans="1:23" ht="8.1" customHeight="1">
      <c r="A156" s="55" t="s">
        <v>95</v>
      </c>
      <c r="B156" s="70" t="s">
        <v>8</v>
      </c>
      <c r="C156" s="72" t="s">
        <v>9</v>
      </c>
      <c r="D156" s="74" t="s">
        <v>10</v>
      </c>
      <c r="E156" s="76" t="s">
        <v>11</v>
      </c>
      <c r="F156" s="72" t="s">
        <v>12</v>
      </c>
      <c r="G156" s="12" t="s">
        <v>13</v>
      </c>
      <c r="H156" s="78" t="s">
        <v>41</v>
      </c>
      <c r="I156" s="45" t="s">
        <v>14</v>
      </c>
      <c r="J156" s="45" t="s">
        <v>15</v>
      </c>
      <c r="K156" s="45" t="s">
        <v>16</v>
      </c>
      <c r="L156" s="45" t="s">
        <v>32</v>
      </c>
      <c r="M156" s="47" t="s">
        <v>42</v>
      </c>
      <c r="N156" s="49" t="s">
        <v>17</v>
      </c>
      <c r="O156" s="50"/>
      <c r="P156" s="50"/>
      <c r="Q156" s="50"/>
      <c r="R156" s="50"/>
      <c r="S156" s="50"/>
      <c r="T156" s="50"/>
      <c r="U156" s="50"/>
      <c r="V156" s="50"/>
      <c r="W156" s="51"/>
    </row>
    <row r="157" spans="1:23" ht="8.1" customHeight="1">
      <c r="A157" s="55"/>
      <c r="B157" s="71"/>
      <c r="C157" s="73"/>
      <c r="D157" s="75"/>
      <c r="E157" s="77"/>
      <c r="F157" s="73"/>
      <c r="G157" s="14" t="s">
        <v>0</v>
      </c>
      <c r="H157" s="79"/>
      <c r="I157" s="46"/>
      <c r="J157" s="46"/>
      <c r="K157" s="46"/>
      <c r="L157" s="46"/>
      <c r="M157" s="48"/>
      <c r="N157" s="52"/>
      <c r="O157" s="53"/>
      <c r="P157" s="53"/>
      <c r="Q157" s="53"/>
      <c r="R157" s="53"/>
      <c r="S157" s="53"/>
      <c r="T157" s="53"/>
      <c r="U157" s="53"/>
      <c r="V157" s="53"/>
      <c r="W157" s="54"/>
    </row>
    <row r="158" spans="1:23" ht="15" customHeight="1">
      <c r="A158" s="55">
        <v>15</v>
      </c>
      <c r="B158" s="15" t="s">
        <v>118</v>
      </c>
      <c r="C158" s="15"/>
      <c r="D158" s="37" t="s">
        <v>64</v>
      </c>
      <c r="E158" s="16">
        <f>D162*G158</f>
        <v>0</v>
      </c>
      <c r="F158" s="17" t="s">
        <v>40</v>
      </c>
      <c r="G158" s="18">
        <f>SUM(H158:M158)</f>
        <v>0</v>
      </c>
      <c r="H158" s="2"/>
      <c r="I158" s="3"/>
      <c r="J158" s="3"/>
      <c r="K158" s="3"/>
      <c r="L158" s="3"/>
      <c r="M158" s="4"/>
      <c r="N158" s="56" t="s">
        <v>51</v>
      </c>
      <c r="O158" s="57"/>
      <c r="P158" s="57"/>
      <c r="Q158" s="57"/>
      <c r="R158" s="57"/>
      <c r="S158" s="57"/>
      <c r="T158" s="57"/>
      <c r="U158" s="57"/>
      <c r="V158" s="57"/>
      <c r="W158" s="58"/>
    </row>
    <row r="159" spans="1:23" ht="15" customHeight="1">
      <c r="A159" s="55"/>
      <c r="B159" s="34" t="s">
        <v>86</v>
      </c>
      <c r="C159" s="20"/>
      <c r="D159" s="21">
        <v>36000</v>
      </c>
      <c r="E159" s="22">
        <f>SUM(G159*D162)</f>
        <v>0</v>
      </c>
      <c r="F159" s="11" t="s">
        <v>97</v>
      </c>
      <c r="G159" s="23">
        <f>SUM(H159:M159)</f>
        <v>0</v>
      </c>
      <c r="H159" s="5"/>
      <c r="I159" s="6"/>
      <c r="J159" s="6"/>
      <c r="K159" s="6"/>
      <c r="L159" s="6"/>
      <c r="M159" s="7"/>
      <c r="N159" s="59" t="s">
        <v>128</v>
      </c>
      <c r="O159" s="60"/>
      <c r="P159" s="60"/>
      <c r="Q159" s="60"/>
      <c r="R159" s="60"/>
      <c r="S159" s="60"/>
      <c r="T159" s="60"/>
      <c r="U159" s="60"/>
      <c r="V159" s="60"/>
      <c r="W159" s="61"/>
    </row>
    <row r="160" spans="1:23" ht="15" customHeight="1">
      <c r="A160" s="55"/>
      <c r="B160" s="62"/>
      <c r="C160" s="20"/>
      <c r="D160" s="24"/>
      <c r="E160" s="22">
        <f>SUM(G160*D162)</f>
        <v>0</v>
      </c>
      <c r="F160" s="11" t="s">
        <v>59</v>
      </c>
      <c r="G160" s="23">
        <f>SUM(H160:M160)</f>
        <v>0</v>
      </c>
      <c r="H160" s="5"/>
      <c r="I160" s="6"/>
      <c r="J160" s="6"/>
      <c r="K160" s="6"/>
      <c r="L160" s="6"/>
      <c r="M160" s="7"/>
      <c r="N160" s="59" t="s">
        <v>65</v>
      </c>
      <c r="O160" s="60"/>
      <c r="P160" s="60"/>
      <c r="Q160" s="60"/>
      <c r="R160" s="60"/>
      <c r="S160" s="60"/>
      <c r="T160" s="60"/>
      <c r="U160" s="60"/>
      <c r="V160" s="60"/>
      <c r="W160" s="61"/>
    </row>
    <row r="161" spans="1:23" ht="15" customHeight="1">
      <c r="A161" s="55"/>
      <c r="B161" s="62"/>
      <c r="C161" s="25" t="s">
        <v>50</v>
      </c>
      <c r="D161" s="21" t="s">
        <v>130</v>
      </c>
      <c r="E161" s="22"/>
      <c r="F161" s="11"/>
      <c r="G161" s="23"/>
      <c r="H161" s="5"/>
      <c r="I161" s="6"/>
      <c r="J161" s="6"/>
      <c r="K161" s="6"/>
      <c r="L161" s="6"/>
      <c r="M161" s="7"/>
      <c r="N161" s="59" t="s">
        <v>66</v>
      </c>
      <c r="O161" s="60"/>
      <c r="P161" s="60"/>
      <c r="Q161" s="60"/>
      <c r="R161" s="60"/>
      <c r="S161" s="60"/>
      <c r="T161" s="60"/>
      <c r="U161" s="60"/>
      <c r="V161" s="60"/>
      <c r="W161" s="61"/>
    </row>
    <row r="162" spans="1:23" ht="15" customHeight="1">
      <c r="A162" s="55"/>
      <c r="B162" s="62"/>
      <c r="C162" s="25"/>
      <c r="D162" s="21">
        <v>21600</v>
      </c>
      <c r="E162" s="22"/>
      <c r="F162" s="11"/>
      <c r="G162" s="23"/>
      <c r="H162" s="5"/>
      <c r="I162" s="6"/>
      <c r="J162" s="6"/>
      <c r="K162" s="6"/>
      <c r="L162" s="6"/>
      <c r="M162" s="7"/>
      <c r="N162" s="59" t="s">
        <v>43</v>
      </c>
      <c r="O162" s="60"/>
      <c r="P162" s="60"/>
      <c r="Q162" s="60"/>
      <c r="R162" s="60"/>
      <c r="S162" s="60"/>
      <c r="T162" s="60"/>
      <c r="U162" s="60"/>
      <c r="V162" s="60"/>
      <c r="W162" s="61"/>
    </row>
    <row r="163" spans="1:23" ht="15" customHeight="1">
      <c r="A163" s="55"/>
      <c r="B163" s="62"/>
      <c r="C163" s="20"/>
      <c r="D163" s="26"/>
      <c r="E163" s="22"/>
      <c r="F163" s="11"/>
      <c r="G163" s="23"/>
      <c r="H163" s="5"/>
      <c r="I163" s="6"/>
      <c r="J163" s="6"/>
      <c r="K163" s="6"/>
      <c r="L163" s="6"/>
      <c r="M163" s="7"/>
      <c r="N163" s="59" t="s">
        <v>44</v>
      </c>
      <c r="O163" s="60"/>
      <c r="P163" s="60"/>
      <c r="Q163" s="60"/>
      <c r="R163" s="60"/>
      <c r="S163" s="60"/>
      <c r="T163" s="60"/>
      <c r="U163" s="60"/>
      <c r="V163" s="60"/>
      <c r="W163" s="61"/>
    </row>
    <row r="164" spans="1:23" ht="15" customHeight="1">
      <c r="A164" s="55"/>
      <c r="B164" s="62"/>
      <c r="C164" s="20"/>
      <c r="D164" s="26"/>
      <c r="E164" s="22"/>
      <c r="F164" s="11"/>
      <c r="G164" s="23"/>
      <c r="H164" s="5"/>
      <c r="I164" s="6"/>
      <c r="J164" s="6"/>
      <c r="K164" s="6"/>
      <c r="L164" s="6"/>
      <c r="M164" s="7"/>
      <c r="N164" s="64"/>
      <c r="O164" s="65"/>
      <c r="P164" s="65"/>
      <c r="Q164" s="65"/>
      <c r="R164" s="65"/>
      <c r="S164" s="65"/>
      <c r="T164" s="65"/>
      <c r="U164" s="65"/>
      <c r="V164" s="65"/>
      <c r="W164" s="66"/>
    </row>
    <row r="165" spans="1:23" ht="15" customHeight="1">
      <c r="A165" s="55"/>
      <c r="B165" s="63"/>
      <c r="C165" s="13"/>
      <c r="D165" s="27"/>
      <c r="E165" s="28">
        <f>SUM(E158:E164)</f>
        <v>0</v>
      </c>
      <c r="F165" s="35"/>
      <c r="G165" s="30">
        <f>SUM(G158:G164)</f>
        <v>0</v>
      </c>
      <c r="H165" s="31">
        <f>SUM(H158:H164)</f>
        <v>0</v>
      </c>
      <c r="I165" s="32">
        <f>SUM(I158:I164)</f>
        <v>0</v>
      </c>
      <c r="J165" s="32">
        <f t="shared" ref="J165" si="23">SUM(J158:J164)</f>
        <v>0</v>
      </c>
      <c r="K165" s="32">
        <f t="shared" ref="K165" si="24">SUM(K158:K164)</f>
        <v>0</v>
      </c>
      <c r="L165" s="32">
        <f>SUM(L158:L164)</f>
        <v>0</v>
      </c>
      <c r="M165" s="33">
        <f>SUM(M158:M164)</f>
        <v>0</v>
      </c>
      <c r="N165" s="67"/>
      <c r="O165" s="68"/>
      <c r="P165" s="68"/>
      <c r="Q165" s="68"/>
      <c r="R165" s="68"/>
      <c r="S165" s="68"/>
      <c r="T165" s="68"/>
      <c r="U165" s="68"/>
      <c r="V165" s="68"/>
      <c r="W165" s="69"/>
    </row>
    <row r="166" spans="1:23" ht="8.1" customHeight="1">
      <c r="A166" s="55" t="s">
        <v>95</v>
      </c>
      <c r="B166" s="70" t="s">
        <v>8</v>
      </c>
      <c r="C166" s="72" t="s">
        <v>9</v>
      </c>
      <c r="D166" s="74" t="s">
        <v>10</v>
      </c>
      <c r="E166" s="76" t="s">
        <v>11</v>
      </c>
      <c r="F166" s="72" t="s">
        <v>12</v>
      </c>
      <c r="G166" s="12" t="s">
        <v>13</v>
      </c>
      <c r="H166" s="78" t="s">
        <v>67</v>
      </c>
      <c r="I166" s="45"/>
      <c r="J166" s="45"/>
      <c r="K166" s="45"/>
      <c r="L166" s="45"/>
      <c r="M166" s="47"/>
      <c r="N166" s="49" t="s">
        <v>17</v>
      </c>
      <c r="O166" s="50"/>
      <c r="P166" s="50"/>
      <c r="Q166" s="50"/>
      <c r="R166" s="50"/>
      <c r="S166" s="50"/>
      <c r="T166" s="50"/>
      <c r="U166" s="50"/>
      <c r="V166" s="50"/>
      <c r="W166" s="51"/>
    </row>
    <row r="167" spans="1:23" ht="8.1" customHeight="1">
      <c r="A167" s="55"/>
      <c r="B167" s="71"/>
      <c r="C167" s="73"/>
      <c r="D167" s="75"/>
      <c r="E167" s="77"/>
      <c r="F167" s="73"/>
      <c r="G167" s="14" t="s">
        <v>0</v>
      </c>
      <c r="H167" s="79"/>
      <c r="I167" s="46"/>
      <c r="J167" s="46"/>
      <c r="K167" s="46"/>
      <c r="L167" s="46"/>
      <c r="M167" s="48"/>
      <c r="N167" s="52"/>
      <c r="O167" s="53"/>
      <c r="P167" s="53"/>
      <c r="Q167" s="53"/>
      <c r="R167" s="53"/>
      <c r="S167" s="53"/>
      <c r="T167" s="53"/>
      <c r="U167" s="53"/>
      <c r="V167" s="53"/>
      <c r="W167" s="54"/>
    </row>
    <row r="168" spans="1:23" ht="15" customHeight="1">
      <c r="A168" s="55">
        <v>16</v>
      </c>
      <c r="B168" s="15" t="s">
        <v>87</v>
      </c>
      <c r="C168" s="15"/>
      <c r="D168" s="37" t="s">
        <v>64</v>
      </c>
      <c r="E168" s="16">
        <f>D172*G168</f>
        <v>0</v>
      </c>
      <c r="F168" s="17" t="s">
        <v>40</v>
      </c>
      <c r="G168" s="18">
        <f>SUM(H168:M168)</f>
        <v>0</v>
      </c>
      <c r="H168" s="2"/>
      <c r="I168" s="3"/>
      <c r="J168" s="3"/>
      <c r="K168" s="3"/>
      <c r="L168" s="3"/>
      <c r="M168" s="4"/>
      <c r="N168" s="56" t="s">
        <v>51</v>
      </c>
      <c r="O168" s="57"/>
      <c r="P168" s="57"/>
      <c r="Q168" s="57"/>
      <c r="R168" s="57"/>
      <c r="S168" s="57"/>
      <c r="T168" s="57"/>
      <c r="U168" s="57"/>
      <c r="V168" s="57"/>
      <c r="W168" s="58"/>
    </row>
    <row r="169" spans="1:23" ht="15" customHeight="1">
      <c r="A169" s="55"/>
      <c r="B169" s="34" t="s">
        <v>88</v>
      </c>
      <c r="C169" s="20"/>
      <c r="D169" s="21">
        <v>5400</v>
      </c>
      <c r="E169" s="22">
        <f>SUM(G169*D172)</f>
        <v>0</v>
      </c>
      <c r="F169" s="11" t="s">
        <v>46</v>
      </c>
      <c r="G169" s="23">
        <f>SUM(H169:M169)</f>
        <v>0</v>
      </c>
      <c r="H169" s="5"/>
      <c r="I169" s="6"/>
      <c r="J169" s="6"/>
      <c r="K169" s="6"/>
      <c r="L169" s="6"/>
      <c r="M169" s="7"/>
      <c r="N169" s="59" t="s">
        <v>140</v>
      </c>
      <c r="O169" s="60"/>
      <c r="P169" s="60"/>
      <c r="Q169" s="60"/>
      <c r="R169" s="60"/>
      <c r="S169" s="60"/>
      <c r="T169" s="60"/>
      <c r="U169" s="60"/>
      <c r="V169" s="60"/>
      <c r="W169" s="61"/>
    </row>
    <row r="170" spans="1:23" ht="15" customHeight="1">
      <c r="A170" s="55"/>
      <c r="B170" s="62"/>
      <c r="C170" s="20"/>
      <c r="D170" s="24"/>
      <c r="E170" s="22">
        <f>SUM(G170*D172)</f>
        <v>0</v>
      </c>
      <c r="F170" s="11" t="s">
        <v>59</v>
      </c>
      <c r="G170" s="23">
        <f>SUM(H170:M170)</f>
        <v>0</v>
      </c>
      <c r="H170" s="5"/>
      <c r="I170" s="6"/>
      <c r="J170" s="6"/>
      <c r="K170" s="6"/>
      <c r="L170" s="6"/>
      <c r="M170" s="7"/>
      <c r="N170" s="59" t="s">
        <v>65</v>
      </c>
      <c r="O170" s="60"/>
      <c r="P170" s="60"/>
      <c r="Q170" s="60"/>
      <c r="R170" s="60"/>
      <c r="S170" s="60"/>
      <c r="T170" s="60"/>
      <c r="U170" s="60"/>
      <c r="V170" s="60"/>
      <c r="W170" s="61"/>
    </row>
    <row r="171" spans="1:23" ht="15" customHeight="1">
      <c r="A171" s="55"/>
      <c r="B171" s="62"/>
      <c r="C171" s="25" t="s">
        <v>50</v>
      </c>
      <c r="D171" s="21" t="s">
        <v>130</v>
      </c>
      <c r="E171" s="22"/>
      <c r="F171" s="11"/>
      <c r="G171" s="23"/>
      <c r="H171" s="5"/>
      <c r="I171" s="6"/>
      <c r="J171" s="6"/>
      <c r="K171" s="6"/>
      <c r="L171" s="6"/>
      <c r="M171" s="7"/>
      <c r="N171" s="59" t="s">
        <v>66</v>
      </c>
      <c r="O171" s="60"/>
      <c r="P171" s="60"/>
      <c r="Q171" s="60"/>
      <c r="R171" s="60"/>
      <c r="S171" s="60"/>
      <c r="T171" s="60"/>
      <c r="U171" s="60"/>
      <c r="V171" s="60"/>
      <c r="W171" s="61"/>
    </row>
    <row r="172" spans="1:23" ht="15" customHeight="1">
      <c r="A172" s="55"/>
      <c r="B172" s="62"/>
      <c r="C172" s="25"/>
      <c r="D172" s="21">
        <v>3240</v>
      </c>
      <c r="E172" s="22"/>
      <c r="F172" s="11"/>
      <c r="G172" s="23"/>
      <c r="H172" s="5"/>
      <c r="I172" s="6"/>
      <c r="J172" s="6"/>
      <c r="K172" s="6"/>
      <c r="L172" s="6"/>
      <c r="M172" s="7"/>
      <c r="N172" s="59" t="s">
        <v>43</v>
      </c>
      <c r="O172" s="60"/>
      <c r="P172" s="60"/>
      <c r="Q172" s="60"/>
      <c r="R172" s="60"/>
      <c r="S172" s="60"/>
      <c r="T172" s="60"/>
      <c r="U172" s="60"/>
      <c r="V172" s="60"/>
      <c r="W172" s="61"/>
    </row>
    <row r="173" spans="1:23" ht="15" customHeight="1">
      <c r="A173" s="55"/>
      <c r="B173" s="62"/>
      <c r="C173" s="20"/>
      <c r="D173" s="26"/>
      <c r="E173" s="22"/>
      <c r="F173" s="11"/>
      <c r="G173" s="23"/>
      <c r="H173" s="5"/>
      <c r="I173" s="6"/>
      <c r="J173" s="6"/>
      <c r="K173" s="6"/>
      <c r="L173" s="6"/>
      <c r="M173" s="7"/>
      <c r="N173" s="59" t="s">
        <v>44</v>
      </c>
      <c r="O173" s="60"/>
      <c r="P173" s="60"/>
      <c r="Q173" s="60"/>
      <c r="R173" s="60"/>
      <c r="S173" s="60"/>
      <c r="T173" s="60"/>
      <c r="U173" s="60"/>
      <c r="V173" s="60"/>
      <c r="W173" s="61"/>
    </row>
    <row r="174" spans="1:23" ht="15" customHeight="1">
      <c r="A174" s="55"/>
      <c r="B174" s="62"/>
      <c r="C174" s="20"/>
      <c r="D174" s="26"/>
      <c r="E174" s="22"/>
      <c r="F174" s="11"/>
      <c r="G174" s="23"/>
      <c r="H174" s="5"/>
      <c r="I174" s="6"/>
      <c r="J174" s="6"/>
      <c r="K174" s="6"/>
      <c r="L174" s="6"/>
      <c r="M174" s="7"/>
      <c r="N174" s="64"/>
      <c r="O174" s="65"/>
      <c r="P174" s="65"/>
      <c r="Q174" s="65"/>
      <c r="R174" s="65"/>
      <c r="S174" s="65"/>
      <c r="T174" s="65"/>
      <c r="U174" s="65"/>
      <c r="V174" s="65"/>
      <c r="W174" s="66"/>
    </row>
    <row r="175" spans="1:23" ht="15" customHeight="1">
      <c r="A175" s="55"/>
      <c r="B175" s="63"/>
      <c r="C175" s="13"/>
      <c r="D175" s="27"/>
      <c r="E175" s="28">
        <f>SUM(E168:E174)</f>
        <v>0</v>
      </c>
      <c r="F175" s="35"/>
      <c r="G175" s="30">
        <f>SUM(G168:G174)</f>
        <v>0</v>
      </c>
      <c r="H175" s="31">
        <f>SUM(H168:H174)</f>
        <v>0</v>
      </c>
      <c r="I175" s="32"/>
      <c r="J175" s="32"/>
      <c r="K175" s="32"/>
      <c r="L175" s="32"/>
      <c r="M175" s="33"/>
      <c r="N175" s="67"/>
      <c r="O175" s="68"/>
      <c r="P175" s="68"/>
      <c r="Q175" s="68"/>
      <c r="R175" s="68"/>
      <c r="S175" s="68"/>
      <c r="T175" s="68"/>
      <c r="U175" s="68"/>
      <c r="V175" s="68"/>
      <c r="W175" s="69"/>
    </row>
    <row r="176" spans="1:23" ht="8.1" customHeight="1">
      <c r="A176" s="55" t="s">
        <v>95</v>
      </c>
      <c r="B176" s="70" t="s">
        <v>8</v>
      </c>
      <c r="C176" s="72" t="s">
        <v>9</v>
      </c>
      <c r="D176" s="74" t="s">
        <v>10</v>
      </c>
      <c r="E176" s="76" t="s">
        <v>11</v>
      </c>
      <c r="F176" s="72" t="s">
        <v>12</v>
      </c>
      <c r="G176" s="12" t="s">
        <v>13</v>
      </c>
      <c r="H176" s="78" t="s">
        <v>67</v>
      </c>
      <c r="I176" s="45"/>
      <c r="J176" s="45"/>
      <c r="K176" s="45"/>
      <c r="L176" s="45"/>
      <c r="M176" s="47"/>
      <c r="N176" s="49" t="s">
        <v>17</v>
      </c>
      <c r="O176" s="50"/>
      <c r="P176" s="50"/>
      <c r="Q176" s="50"/>
      <c r="R176" s="50"/>
      <c r="S176" s="50"/>
      <c r="T176" s="50"/>
      <c r="U176" s="50"/>
      <c r="V176" s="50"/>
      <c r="W176" s="51"/>
    </row>
    <row r="177" spans="1:23" ht="8.1" customHeight="1">
      <c r="A177" s="55"/>
      <c r="B177" s="71"/>
      <c r="C177" s="73"/>
      <c r="D177" s="75"/>
      <c r="E177" s="77"/>
      <c r="F177" s="73"/>
      <c r="G177" s="14" t="s">
        <v>0</v>
      </c>
      <c r="H177" s="79"/>
      <c r="I177" s="46"/>
      <c r="J177" s="46"/>
      <c r="K177" s="46"/>
      <c r="L177" s="46"/>
      <c r="M177" s="48"/>
      <c r="N177" s="52"/>
      <c r="O177" s="53"/>
      <c r="P177" s="53"/>
      <c r="Q177" s="53"/>
      <c r="R177" s="53"/>
      <c r="S177" s="53"/>
      <c r="T177" s="53"/>
      <c r="U177" s="53"/>
      <c r="V177" s="53"/>
      <c r="W177" s="54"/>
    </row>
    <row r="178" spans="1:23" ht="15" customHeight="1">
      <c r="A178" s="55">
        <v>17</v>
      </c>
      <c r="B178" s="15" t="s">
        <v>89</v>
      </c>
      <c r="C178" s="15"/>
      <c r="D178" s="37" t="s">
        <v>64</v>
      </c>
      <c r="E178" s="16">
        <f>D182*G178</f>
        <v>0</v>
      </c>
      <c r="F178" s="17" t="s">
        <v>46</v>
      </c>
      <c r="G178" s="18">
        <f>SUM(H178:M178)</f>
        <v>0</v>
      </c>
      <c r="H178" s="2"/>
      <c r="I178" s="3"/>
      <c r="J178" s="3"/>
      <c r="K178" s="3"/>
      <c r="L178" s="3"/>
      <c r="M178" s="4"/>
      <c r="N178" s="56" t="s">
        <v>51</v>
      </c>
      <c r="O178" s="57"/>
      <c r="P178" s="57"/>
      <c r="Q178" s="57"/>
      <c r="R178" s="57"/>
      <c r="S178" s="57"/>
      <c r="T178" s="57"/>
      <c r="U178" s="57"/>
      <c r="V178" s="57"/>
      <c r="W178" s="58"/>
    </row>
    <row r="179" spans="1:23" ht="15" customHeight="1">
      <c r="A179" s="55"/>
      <c r="B179" s="34" t="s">
        <v>90</v>
      </c>
      <c r="C179" s="20"/>
      <c r="D179" s="21">
        <v>2700</v>
      </c>
      <c r="E179" s="22">
        <f>SUM(G179*D182)</f>
        <v>0</v>
      </c>
      <c r="F179" s="11" t="s">
        <v>98</v>
      </c>
      <c r="G179" s="23">
        <f>SUM(H179:M179)</f>
        <v>0</v>
      </c>
      <c r="H179" s="5"/>
      <c r="I179" s="6"/>
      <c r="J179" s="6"/>
      <c r="K179" s="6"/>
      <c r="L179" s="6"/>
      <c r="M179" s="7"/>
      <c r="N179" s="59" t="s">
        <v>141</v>
      </c>
      <c r="O179" s="60"/>
      <c r="P179" s="60"/>
      <c r="Q179" s="60"/>
      <c r="R179" s="60"/>
      <c r="S179" s="60"/>
      <c r="T179" s="60"/>
      <c r="U179" s="60"/>
      <c r="V179" s="60"/>
      <c r="W179" s="61"/>
    </row>
    <row r="180" spans="1:23" ht="15" customHeight="1">
      <c r="A180" s="55"/>
      <c r="B180" s="62"/>
      <c r="C180" s="20"/>
      <c r="D180" s="24"/>
      <c r="E180" s="22">
        <f>SUM(G180*D182)</f>
        <v>0</v>
      </c>
      <c r="F180" s="11" t="s">
        <v>99</v>
      </c>
      <c r="G180" s="23">
        <f>SUM(H180:M180)</f>
        <v>0</v>
      </c>
      <c r="H180" s="5"/>
      <c r="I180" s="6"/>
      <c r="J180" s="6"/>
      <c r="K180" s="6"/>
      <c r="L180" s="6"/>
      <c r="M180" s="7"/>
      <c r="N180" s="59" t="s">
        <v>65</v>
      </c>
      <c r="O180" s="60"/>
      <c r="P180" s="60"/>
      <c r="Q180" s="60"/>
      <c r="R180" s="60"/>
      <c r="S180" s="60"/>
      <c r="T180" s="60"/>
      <c r="U180" s="60"/>
      <c r="V180" s="60"/>
      <c r="W180" s="61"/>
    </row>
    <row r="181" spans="1:23" ht="15" customHeight="1">
      <c r="A181" s="55"/>
      <c r="B181" s="62"/>
      <c r="C181" s="25" t="s">
        <v>50</v>
      </c>
      <c r="D181" s="21" t="s">
        <v>130</v>
      </c>
      <c r="E181" s="22">
        <f>SUM(G181*D182)</f>
        <v>0</v>
      </c>
      <c r="F181" s="11" t="s">
        <v>97</v>
      </c>
      <c r="G181" s="23">
        <f>SUM(H181:M181)</f>
        <v>0</v>
      </c>
      <c r="H181" s="5"/>
      <c r="I181" s="6"/>
      <c r="J181" s="6"/>
      <c r="K181" s="6"/>
      <c r="L181" s="6"/>
      <c r="M181" s="7"/>
      <c r="N181" s="59" t="s">
        <v>66</v>
      </c>
      <c r="O181" s="60"/>
      <c r="P181" s="60"/>
      <c r="Q181" s="60"/>
      <c r="R181" s="60"/>
      <c r="S181" s="60"/>
      <c r="T181" s="60"/>
      <c r="U181" s="60"/>
      <c r="V181" s="60"/>
      <c r="W181" s="61"/>
    </row>
    <row r="182" spans="1:23" ht="15" customHeight="1">
      <c r="A182" s="55"/>
      <c r="B182" s="62"/>
      <c r="C182" s="25"/>
      <c r="D182" s="21">
        <v>1620</v>
      </c>
      <c r="E182" s="22">
        <f>SUM(G182*D182)</f>
        <v>0</v>
      </c>
      <c r="F182" s="11" t="s">
        <v>100</v>
      </c>
      <c r="G182" s="23">
        <f t="shared" ref="G182:G184" si="25">SUM(H182:M182)</f>
        <v>0</v>
      </c>
      <c r="H182" s="5"/>
      <c r="I182" s="6"/>
      <c r="J182" s="6"/>
      <c r="K182" s="6"/>
      <c r="L182" s="6"/>
      <c r="M182" s="7"/>
      <c r="N182" s="59" t="s">
        <v>43</v>
      </c>
      <c r="O182" s="60"/>
      <c r="P182" s="60"/>
      <c r="Q182" s="60"/>
      <c r="R182" s="60"/>
      <c r="S182" s="60"/>
      <c r="T182" s="60"/>
      <c r="U182" s="60"/>
      <c r="V182" s="60"/>
      <c r="W182" s="61"/>
    </row>
    <row r="183" spans="1:23" ht="15" customHeight="1">
      <c r="A183" s="55"/>
      <c r="B183" s="62"/>
      <c r="C183" s="20"/>
      <c r="D183" s="26"/>
      <c r="E183" s="22">
        <f>SUM(G183*D182)</f>
        <v>0</v>
      </c>
      <c r="F183" s="11" t="s">
        <v>52</v>
      </c>
      <c r="G183" s="23">
        <f t="shared" si="25"/>
        <v>0</v>
      </c>
      <c r="H183" s="5"/>
      <c r="I183" s="6"/>
      <c r="J183" s="6"/>
      <c r="K183" s="6"/>
      <c r="L183" s="6"/>
      <c r="M183" s="7"/>
      <c r="N183" s="59" t="s">
        <v>44</v>
      </c>
      <c r="O183" s="60"/>
      <c r="P183" s="60"/>
      <c r="Q183" s="60"/>
      <c r="R183" s="60"/>
      <c r="S183" s="60"/>
      <c r="T183" s="60"/>
      <c r="U183" s="60"/>
      <c r="V183" s="60"/>
      <c r="W183" s="61"/>
    </row>
    <row r="184" spans="1:23" ht="15" customHeight="1">
      <c r="A184" s="55"/>
      <c r="B184" s="62"/>
      <c r="C184" s="20"/>
      <c r="D184" s="26"/>
      <c r="E184" s="22">
        <f>SUM(G184*D182)</f>
        <v>0</v>
      </c>
      <c r="F184" s="11" t="s">
        <v>101</v>
      </c>
      <c r="G184" s="23">
        <f t="shared" si="25"/>
        <v>0</v>
      </c>
      <c r="H184" s="5"/>
      <c r="I184" s="6"/>
      <c r="J184" s="6"/>
      <c r="K184" s="6"/>
      <c r="L184" s="6"/>
      <c r="M184" s="7"/>
      <c r="N184" s="59" t="s">
        <v>145</v>
      </c>
      <c r="O184" s="60"/>
      <c r="P184" s="60"/>
      <c r="Q184" s="60"/>
      <c r="R184" s="60"/>
      <c r="S184" s="60"/>
      <c r="T184" s="60"/>
      <c r="U184" s="60"/>
      <c r="V184" s="60"/>
      <c r="W184" s="61"/>
    </row>
    <row r="185" spans="1:23" ht="15" customHeight="1">
      <c r="A185" s="55"/>
      <c r="B185" s="63"/>
      <c r="C185" s="13"/>
      <c r="D185" s="27"/>
      <c r="E185" s="28">
        <f>SUM(E178:E184)</f>
        <v>0</v>
      </c>
      <c r="F185" s="35"/>
      <c r="G185" s="30">
        <f>SUM(G178:G184)</f>
        <v>0</v>
      </c>
      <c r="H185" s="31">
        <f>SUM(H178:H184)</f>
        <v>0</v>
      </c>
      <c r="I185" s="32"/>
      <c r="J185" s="32"/>
      <c r="K185" s="32"/>
      <c r="L185" s="32"/>
      <c r="M185" s="33"/>
      <c r="N185" s="67"/>
      <c r="O185" s="68"/>
      <c r="P185" s="68"/>
      <c r="Q185" s="68"/>
      <c r="R185" s="68"/>
      <c r="S185" s="68"/>
      <c r="T185" s="68"/>
      <c r="U185" s="68"/>
      <c r="V185" s="68"/>
      <c r="W185" s="69"/>
    </row>
    <row r="186" spans="1:23" ht="8.1" customHeight="1">
      <c r="A186" s="55" t="s">
        <v>95</v>
      </c>
      <c r="B186" s="70" t="s">
        <v>8</v>
      </c>
      <c r="C186" s="72" t="s">
        <v>9</v>
      </c>
      <c r="D186" s="74" t="s">
        <v>10</v>
      </c>
      <c r="E186" s="76" t="s">
        <v>11</v>
      </c>
      <c r="F186" s="72" t="s">
        <v>12</v>
      </c>
      <c r="G186" s="12" t="s">
        <v>13</v>
      </c>
      <c r="H186" s="78" t="s">
        <v>15</v>
      </c>
      <c r="I186" s="45" t="s">
        <v>16</v>
      </c>
      <c r="J186" s="45" t="s">
        <v>102</v>
      </c>
      <c r="K186" s="45" t="s">
        <v>103</v>
      </c>
      <c r="L186" s="45"/>
      <c r="M186" s="47"/>
      <c r="N186" s="49" t="s">
        <v>17</v>
      </c>
      <c r="O186" s="50"/>
      <c r="P186" s="50"/>
      <c r="Q186" s="50"/>
      <c r="R186" s="50"/>
      <c r="S186" s="50"/>
      <c r="T186" s="50"/>
      <c r="U186" s="50"/>
      <c r="V186" s="50"/>
      <c r="W186" s="51"/>
    </row>
    <row r="187" spans="1:23" ht="8.1" customHeight="1">
      <c r="A187" s="55"/>
      <c r="B187" s="71"/>
      <c r="C187" s="73"/>
      <c r="D187" s="75"/>
      <c r="E187" s="77"/>
      <c r="F187" s="73"/>
      <c r="G187" s="14" t="s">
        <v>0</v>
      </c>
      <c r="H187" s="79"/>
      <c r="I187" s="46"/>
      <c r="J187" s="46"/>
      <c r="K187" s="46"/>
      <c r="L187" s="46"/>
      <c r="M187" s="48"/>
      <c r="N187" s="52"/>
      <c r="O187" s="53"/>
      <c r="P187" s="53"/>
      <c r="Q187" s="53"/>
      <c r="R187" s="53"/>
      <c r="S187" s="53"/>
      <c r="T187" s="53"/>
      <c r="U187" s="53"/>
      <c r="V187" s="53"/>
      <c r="W187" s="54"/>
    </row>
    <row r="188" spans="1:23" ht="15" customHeight="1">
      <c r="A188" s="55">
        <v>18</v>
      </c>
      <c r="B188" s="15" t="s">
        <v>93</v>
      </c>
      <c r="C188" s="15"/>
      <c r="D188" s="37" t="s">
        <v>64</v>
      </c>
      <c r="E188" s="16">
        <f>D192*G188</f>
        <v>0</v>
      </c>
      <c r="F188" s="17" t="s">
        <v>40</v>
      </c>
      <c r="G188" s="18">
        <f>SUM(H188:M188)</f>
        <v>0</v>
      </c>
      <c r="H188" s="2"/>
      <c r="I188" s="3"/>
      <c r="J188" s="3"/>
      <c r="K188" s="3"/>
      <c r="L188" s="3"/>
      <c r="M188" s="4"/>
      <c r="N188" s="56" t="s">
        <v>51</v>
      </c>
      <c r="O188" s="57"/>
      <c r="P188" s="57"/>
      <c r="Q188" s="57"/>
      <c r="R188" s="57"/>
      <c r="S188" s="57"/>
      <c r="T188" s="57"/>
      <c r="U188" s="57"/>
      <c r="V188" s="57"/>
      <c r="W188" s="58"/>
    </row>
    <row r="189" spans="1:23" ht="15" customHeight="1">
      <c r="A189" s="55"/>
      <c r="B189" s="34" t="s">
        <v>94</v>
      </c>
      <c r="C189" s="20"/>
      <c r="D189" s="21">
        <v>6500</v>
      </c>
      <c r="E189" s="22">
        <f>SUM(G189*D192)</f>
        <v>0</v>
      </c>
      <c r="F189" s="11" t="s">
        <v>46</v>
      </c>
      <c r="G189" s="23">
        <f>SUM(H189:M189)</f>
        <v>0</v>
      </c>
      <c r="H189" s="5"/>
      <c r="I189" s="6"/>
      <c r="J189" s="6"/>
      <c r="K189" s="6"/>
      <c r="L189" s="6"/>
      <c r="M189" s="7"/>
      <c r="N189" s="59" t="s">
        <v>142</v>
      </c>
      <c r="O189" s="60"/>
      <c r="P189" s="60"/>
      <c r="Q189" s="60"/>
      <c r="R189" s="60"/>
      <c r="S189" s="60"/>
      <c r="T189" s="60"/>
      <c r="U189" s="60"/>
      <c r="V189" s="60"/>
      <c r="W189" s="61"/>
    </row>
    <row r="190" spans="1:23" ht="15" customHeight="1">
      <c r="A190" s="55"/>
      <c r="B190" s="62"/>
      <c r="C190" s="20"/>
      <c r="D190" s="24"/>
      <c r="E190" s="22">
        <f>SUM(G190*D192)</f>
        <v>0</v>
      </c>
      <c r="F190" s="11" t="s">
        <v>59</v>
      </c>
      <c r="G190" s="23">
        <f>SUM(H190:M190)</f>
        <v>0</v>
      </c>
      <c r="H190" s="5"/>
      <c r="I190" s="6"/>
      <c r="J190" s="6"/>
      <c r="K190" s="6"/>
      <c r="L190" s="6"/>
      <c r="M190" s="7"/>
      <c r="N190" s="59" t="s">
        <v>65</v>
      </c>
      <c r="O190" s="60"/>
      <c r="P190" s="60"/>
      <c r="Q190" s="60"/>
      <c r="R190" s="60"/>
      <c r="S190" s="60"/>
      <c r="T190" s="60"/>
      <c r="U190" s="60"/>
      <c r="V190" s="60"/>
      <c r="W190" s="61"/>
    </row>
    <row r="191" spans="1:23" ht="15" customHeight="1">
      <c r="A191" s="55"/>
      <c r="B191" s="62"/>
      <c r="C191" s="25" t="s">
        <v>50</v>
      </c>
      <c r="D191" s="21" t="s">
        <v>130</v>
      </c>
      <c r="E191" s="22"/>
      <c r="F191" s="11"/>
      <c r="G191" s="23"/>
      <c r="H191" s="5"/>
      <c r="I191" s="6"/>
      <c r="J191" s="6"/>
      <c r="K191" s="6"/>
      <c r="L191" s="6"/>
      <c r="M191" s="7"/>
      <c r="N191" s="59" t="s">
        <v>66</v>
      </c>
      <c r="O191" s="60"/>
      <c r="P191" s="60"/>
      <c r="Q191" s="60"/>
      <c r="R191" s="60"/>
      <c r="S191" s="60"/>
      <c r="T191" s="60"/>
      <c r="U191" s="60"/>
      <c r="V191" s="60"/>
      <c r="W191" s="61"/>
    </row>
    <row r="192" spans="1:23" ht="15" customHeight="1">
      <c r="A192" s="55"/>
      <c r="B192" s="62"/>
      <c r="C192" s="25"/>
      <c r="D192" s="21">
        <v>3900</v>
      </c>
      <c r="E192" s="22"/>
      <c r="F192" s="11"/>
      <c r="G192" s="23"/>
      <c r="H192" s="5"/>
      <c r="I192" s="6"/>
      <c r="J192" s="6"/>
      <c r="K192" s="6"/>
      <c r="L192" s="6"/>
      <c r="M192" s="7"/>
      <c r="N192" s="59" t="s">
        <v>43</v>
      </c>
      <c r="O192" s="60"/>
      <c r="P192" s="60"/>
      <c r="Q192" s="60"/>
      <c r="R192" s="60"/>
      <c r="S192" s="60"/>
      <c r="T192" s="60"/>
      <c r="U192" s="60"/>
      <c r="V192" s="60"/>
      <c r="W192" s="61"/>
    </row>
    <row r="193" spans="1:23" ht="15" customHeight="1">
      <c r="A193" s="55"/>
      <c r="B193" s="62"/>
      <c r="C193" s="20"/>
      <c r="D193" s="26"/>
      <c r="E193" s="22"/>
      <c r="F193" s="11"/>
      <c r="G193" s="23" t="s">
        <v>108</v>
      </c>
      <c r="H193" s="5"/>
      <c r="I193" s="6"/>
      <c r="J193" s="6"/>
      <c r="K193" s="6"/>
      <c r="L193" s="6"/>
      <c r="M193" s="7"/>
      <c r="N193" s="59" t="s">
        <v>44</v>
      </c>
      <c r="O193" s="60"/>
      <c r="P193" s="60"/>
      <c r="Q193" s="60"/>
      <c r="R193" s="60"/>
      <c r="S193" s="60"/>
      <c r="T193" s="60"/>
      <c r="U193" s="60"/>
      <c r="V193" s="60"/>
      <c r="W193" s="61"/>
    </row>
    <row r="194" spans="1:23" ht="15" customHeight="1">
      <c r="A194" s="55"/>
      <c r="B194" s="62"/>
      <c r="C194" s="20"/>
      <c r="D194" s="26"/>
      <c r="E194" s="22"/>
      <c r="F194" s="11"/>
      <c r="G194" s="23"/>
      <c r="H194" s="5"/>
      <c r="I194" s="6"/>
      <c r="J194" s="6"/>
      <c r="K194" s="6"/>
      <c r="L194" s="6"/>
      <c r="M194" s="7"/>
      <c r="N194" s="129" t="s">
        <v>143</v>
      </c>
      <c r="O194" s="130"/>
      <c r="P194" s="130"/>
      <c r="Q194" s="130"/>
      <c r="R194" s="130"/>
      <c r="S194" s="130"/>
      <c r="T194" s="130"/>
      <c r="U194" s="130"/>
      <c r="V194" s="130"/>
      <c r="W194" s="131"/>
    </row>
    <row r="195" spans="1:23" ht="15" customHeight="1">
      <c r="A195" s="55"/>
      <c r="B195" s="63"/>
      <c r="C195" s="13"/>
      <c r="D195" s="27"/>
      <c r="E195" s="28">
        <f>SUM(E188:E194)</f>
        <v>0</v>
      </c>
      <c r="F195" s="35"/>
      <c r="G195" s="30">
        <f>SUM(G188:G194)</f>
        <v>0</v>
      </c>
      <c r="H195" s="31">
        <f>SUM(H188:H194)</f>
        <v>0</v>
      </c>
      <c r="I195" s="32">
        <f>SUM(I188:I194)</f>
        <v>0</v>
      </c>
      <c r="J195" s="32">
        <f t="shared" ref="J195" si="26">SUM(J188:J194)</f>
        <v>0</v>
      </c>
      <c r="K195" s="32">
        <f t="shared" ref="K195" si="27">SUM(K188:K194)</f>
        <v>0</v>
      </c>
      <c r="L195" s="32"/>
      <c r="M195" s="33"/>
      <c r="N195" s="132" t="s">
        <v>104</v>
      </c>
      <c r="O195" s="133"/>
      <c r="P195" s="133"/>
      <c r="Q195" s="133"/>
      <c r="R195" s="133"/>
      <c r="S195" s="133"/>
      <c r="T195" s="133"/>
      <c r="U195" s="133"/>
      <c r="V195" s="133"/>
      <c r="W195" s="134"/>
    </row>
    <row r="196" spans="1:23" ht="8.1" customHeight="1">
      <c r="A196" s="55" t="s">
        <v>95</v>
      </c>
      <c r="B196" s="70" t="s">
        <v>8</v>
      </c>
      <c r="C196" s="72" t="s">
        <v>9</v>
      </c>
      <c r="D196" s="74" t="s">
        <v>10</v>
      </c>
      <c r="E196" s="76" t="s">
        <v>11</v>
      </c>
      <c r="F196" s="72" t="s">
        <v>12</v>
      </c>
      <c r="G196" s="12" t="s">
        <v>13</v>
      </c>
      <c r="H196" s="78" t="s">
        <v>14</v>
      </c>
      <c r="I196" s="45" t="s">
        <v>16</v>
      </c>
      <c r="J196" s="45"/>
      <c r="K196" s="45"/>
      <c r="L196" s="45"/>
      <c r="M196" s="47"/>
      <c r="N196" s="49" t="s">
        <v>17</v>
      </c>
      <c r="O196" s="50"/>
      <c r="P196" s="50"/>
      <c r="Q196" s="50"/>
      <c r="R196" s="50"/>
      <c r="S196" s="50"/>
      <c r="T196" s="50"/>
      <c r="U196" s="50"/>
      <c r="V196" s="50"/>
      <c r="W196" s="51"/>
    </row>
    <row r="197" spans="1:23" ht="8.1" customHeight="1">
      <c r="A197" s="55"/>
      <c r="B197" s="71"/>
      <c r="C197" s="73"/>
      <c r="D197" s="75"/>
      <c r="E197" s="77"/>
      <c r="F197" s="73"/>
      <c r="G197" s="14" t="s">
        <v>0</v>
      </c>
      <c r="H197" s="79"/>
      <c r="I197" s="46"/>
      <c r="J197" s="46"/>
      <c r="K197" s="46"/>
      <c r="L197" s="46"/>
      <c r="M197" s="48"/>
      <c r="N197" s="52"/>
      <c r="O197" s="53"/>
      <c r="P197" s="53"/>
      <c r="Q197" s="53"/>
      <c r="R197" s="53"/>
      <c r="S197" s="53"/>
      <c r="T197" s="53"/>
      <c r="U197" s="53"/>
      <c r="V197" s="53"/>
      <c r="W197" s="54"/>
    </row>
    <row r="198" spans="1:23" ht="15" customHeight="1">
      <c r="A198" s="55">
        <v>19</v>
      </c>
      <c r="B198" s="15" t="s">
        <v>119</v>
      </c>
      <c r="C198" s="15"/>
      <c r="D198" s="37" t="s">
        <v>64</v>
      </c>
      <c r="E198" s="16">
        <f>D202*G198</f>
        <v>0</v>
      </c>
      <c r="F198" s="17" t="s">
        <v>40</v>
      </c>
      <c r="G198" s="18">
        <f>SUM(H198:M198)</f>
        <v>0</v>
      </c>
      <c r="H198" s="2"/>
      <c r="I198" s="3"/>
      <c r="J198" s="3"/>
      <c r="K198" s="3"/>
      <c r="L198" s="3"/>
      <c r="M198" s="4"/>
      <c r="N198" s="56" t="s">
        <v>51</v>
      </c>
      <c r="O198" s="57"/>
      <c r="P198" s="57"/>
      <c r="Q198" s="57"/>
      <c r="R198" s="57"/>
      <c r="S198" s="57"/>
      <c r="T198" s="57"/>
      <c r="U198" s="57"/>
      <c r="V198" s="57"/>
      <c r="W198" s="58"/>
    </row>
    <row r="199" spans="1:23" ht="15" customHeight="1">
      <c r="A199" s="55"/>
      <c r="B199" s="34" t="s">
        <v>91</v>
      </c>
      <c r="C199" s="20"/>
      <c r="D199" s="21">
        <v>9000</v>
      </c>
      <c r="E199" s="22">
        <f>SUM(G199*D202)</f>
        <v>0</v>
      </c>
      <c r="F199" s="11" t="s">
        <v>59</v>
      </c>
      <c r="G199" s="23">
        <f>SUM(H199:M199)</f>
        <v>0</v>
      </c>
      <c r="H199" s="5"/>
      <c r="I199" s="6"/>
      <c r="J199" s="6"/>
      <c r="K199" s="6"/>
      <c r="L199" s="6"/>
      <c r="M199" s="7"/>
      <c r="N199" s="59" t="s">
        <v>129</v>
      </c>
      <c r="O199" s="60"/>
      <c r="P199" s="60"/>
      <c r="Q199" s="60"/>
      <c r="R199" s="60"/>
      <c r="S199" s="60"/>
      <c r="T199" s="60"/>
      <c r="U199" s="60"/>
      <c r="V199" s="60"/>
      <c r="W199" s="61"/>
    </row>
    <row r="200" spans="1:23" ht="15" customHeight="1">
      <c r="A200" s="55"/>
      <c r="B200" s="62"/>
      <c r="C200" s="20"/>
      <c r="D200" s="24"/>
      <c r="E200" s="22"/>
      <c r="F200" s="11"/>
      <c r="G200" s="23"/>
      <c r="H200" s="5"/>
      <c r="I200" s="6"/>
      <c r="J200" s="6"/>
      <c r="K200" s="6"/>
      <c r="L200" s="6"/>
      <c r="M200" s="7"/>
      <c r="N200" s="59" t="s">
        <v>65</v>
      </c>
      <c r="O200" s="60"/>
      <c r="P200" s="60"/>
      <c r="Q200" s="60"/>
      <c r="R200" s="60"/>
      <c r="S200" s="60"/>
      <c r="T200" s="60"/>
      <c r="U200" s="60"/>
      <c r="V200" s="60"/>
      <c r="W200" s="61"/>
    </row>
    <row r="201" spans="1:23" ht="15" customHeight="1">
      <c r="A201" s="55"/>
      <c r="B201" s="62"/>
      <c r="C201" s="25" t="s">
        <v>50</v>
      </c>
      <c r="D201" s="21" t="s">
        <v>130</v>
      </c>
      <c r="E201" s="22"/>
      <c r="F201" s="11"/>
      <c r="G201" s="23"/>
      <c r="H201" s="5"/>
      <c r="I201" s="6"/>
      <c r="J201" s="6"/>
      <c r="K201" s="6"/>
      <c r="L201" s="6"/>
      <c r="M201" s="7"/>
      <c r="N201" s="59" t="s">
        <v>66</v>
      </c>
      <c r="O201" s="60"/>
      <c r="P201" s="60"/>
      <c r="Q201" s="60"/>
      <c r="R201" s="60"/>
      <c r="S201" s="60"/>
      <c r="T201" s="60"/>
      <c r="U201" s="60"/>
      <c r="V201" s="60"/>
      <c r="W201" s="61"/>
    </row>
    <row r="202" spans="1:23" ht="15" customHeight="1">
      <c r="A202" s="55"/>
      <c r="B202" s="62"/>
      <c r="C202" s="25"/>
      <c r="D202" s="21">
        <v>5400</v>
      </c>
      <c r="E202" s="22"/>
      <c r="F202" s="11"/>
      <c r="G202" s="23"/>
      <c r="H202" s="5"/>
      <c r="I202" s="6"/>
      <c r="J202" s="6"/>
      <c r="K202" s="6"/>
      <c r="L202" s="6"/>
      <c r="M202" s="7"/>
      <c r="N202" s="59" t="s">
        <v>43</v>
      </c>
      <c r="O202" s="60"/>
      <c r="P202" s="60"/>
      <c r="Q202" s="60"/>
      <c r="R202" s="60"/>
      <c r="S202" s="60"/>
      <c r="T202" s="60"/>
      <c r="U202" s="60"/>
      <c r="V202" s="60"/>
      <c r="W202" s="61"/>
    </row>
    <row r="203" spans="1:23" ht="15" customHeight="1">
      <c r="A203" s="55"/>
      <c r="B203" s="62"/>
      <c r="C203" s="20"/>
      <c r="D203" s="26"/>
      <c r="E203" s="22"/>
      <c r="F203" s="11"/>
      <c r="G203" s="23"/>
      <c r="H203" s="5"/>
      <c r="I203" s="6"/>
      <c r="J203" s="6"/>
      <c r="K203" s="6"/>
      <c r="L203" s="6"/>
      <c r="M203" s="7"/>
      <c r="N203" s="59" t="s">
        <v>44</v>
      </c>
      <c r="O203" s="60"/>
      <c r="P203" s="60"/>
      <c r="Q203" s="60"/>
      <c r="R203" s="60"/>
      <c r="S203" s="60"/>
      <c r="T203" s="60"/>
      <c r="U203" s="60"/>
      <c r="V203" s="60"/>
      <c r="W203" s="61"/>
    </row>
    <row r="204" spans="1:23" ht="15" customHeight="1">
      <c r="A204" s="55"/>
      <c r="B204" s="62"/>
      <c r="C204" s="20"/>
      <c r="D204" s="26"/>
      <c r="E204" s="22"/>
      <c r="F204" s="11"/>
      <c r="G204" s="23"/>
      <c r="H204" s="5"/>
      <c r="I204" s="6"/>
      <c r="J204" s="6"/>
      <c r="K204" s="6"/>
      <c r="L204" s="6"/>
      <c r="M204" s="7"/>
      <c r="N204" s="64"/>
      <c r="O204" s="65"/>
      <c r="P204" s="65"/>
      <c r="Q204" s="65"/>
      <c r="R204" s="65"/>
      <c r="S204" s="65"/>
      <c r="T204" s="65"/>
      <c r="U204" s="65"/>
      <c r="V204" s="65"/>
      <c r="W204" s="66"/>
    </row>
    <row r="205" spans="1:23" ht="15" customHeight="1">
      <c r="A205" s="55"/>
      <c r="B205" s="63"/>
      <c r="C205" s="13"/>
      <c r="D205" s="27"/>
      <c r="E205" s="28">
        <f>SUM(E198:E204)</f>
        <v>0</v>
      </c>
      <c r="F205" s="35"/>
      <c r="G205" s="30">
        <f>SUM(G198:G204)</f>
        <v>0</v>
      </c>
      <c r="H205" s="31">
        <f>SUM(H198:H204)</f>
        <v>0</v>
      </c>
      <c r="I205" s="32">
        <f>SUM(I198:I204)</f>
        <v>0</v>
      </c>
      <c r="J205" s="32"/>
      <c r="K205" s="32"/>
      <c r="L205" s="32"/>
      <c r="M205" s="33"/>
      <c r="N205" s="67"/>
      <c r="O205" s="68"/>
      <c r="P205" s="68"/>
      <c r="Q205" s="68"/>
      <c r="R205" s="68"/>
      <c r="S205" s="68"/>
      <c r="T205" s="68"/>
      <c r="U205" s="68"/>
      <c r="V205" s="68"/>
      <c r="W205" s="69"/>
    </row>
    <row r="206" spans="1:23" ht="8.1" customHeight="1">
      <c r="A206" s="55" t="s">
        <v>95</v>
      </c>
      <c r="B206" s="70" t="s">
        <v>8</v>
      </c>
      <c r="C206" s="72" t="s">
        <v>9</v>
      </c>
      <c r="D206" s="74" t="s">
        <v>10</v>
      </c>
      <c r="E206" s="76" t="s">
        <v>11</v>
      </c>
      <c r="F206" s="72" t="s">
        <v>12</v>
      </c>
      <c r="G206" s="12" t="s">
        <v>13</v>
      </c>
      <c r="H206" s="78" t="s">
        <v>67</v>
      </c>
      <c r="I206" s="45"/>
      <c r="J206" s="45"/>
      <c r="K206" s="45"/>
      <c r="L206" s="45"/>
      <c r="M206" s="47"/>
      <c r="N206" s="49" t="s">
        <v>17</v>
      </c>
      <c r="O206" s="50"/>
      <c r="P206" s="50"/>
      <c r="Q206" s="50"/>
      <c r="R206" s="50"/>
      <c r="S206" s="50"/>
      <c r="T206" s="50"/>
      <c r="U206" s="50"/>
      <c r="V206" s="50"/>
      <c r="W206" s="51"/>
    </row>
    <row r="207" spans="1:23" ht="8.1" customHeight="1">
      <c r="A207" s="55"/>
      <c r="B207" s="71"/>
      <c r="C207" s="73"/>
      <c r="D207" s="75"/>
      <c r="E207" s="77"/>
      <c r="F207" s="73"/>
      <c r="G207" s="14" t="s">
        <v>0</v>
      </c>
      <c r="H207" s="79"/>
      <c r="I207" s="46"/>
      <c r="J207" s="46"/>
      <c r="K207" s="46"/>
      <c r="L207" s="46"/>
      <c r="M207" s="48"/>
      <c r="N207" s="52"/>
      <c r="O207" s="53"/>
      <c r="P207" s="53"/>
      <c r="Q207" s="53"/>
      <c r="R207" s="53"/>
      <c r="S207" s="53"/>
      <c r="T207" s="53"/>
      <c r="U207" s="53"/>
      <c r="V207" s="53"/>
      <c r="W207" s="54"/>
    </row>
    <row r="208" spans="1:23" ht="15" customHeight="1">
      <c r="A208" s="55">
        <v>20</v>
      </c>
      <c r="B208" s="15" t="s">
        <v>120</v>
      </c>
      <c r="C208" s="15"/>
      <c r="D208" s="37" t="s">
        <v>64</v>
      </c>
      <c r="E208" s="16">
        <f>D212*G208</f>
        <v>0</v>
      </c>
      <c r="F208" s="17" t="s">
        <v>40</v>
      </c>
      <c r="G208" s="18">
        <f>SUM(H208:M208)</f>
        <v>0</v>
      </c>
      <c r="H208" s="2"/>
      <c r="I208" s="3"/>
      <c r="J208" s="3"/>
      <c r="K208" s="3"/>
      <c r="L208" s="3"/>
      <c r="M208" s="4"/>
      <c r="N208" s="56" t="s">
        <v>51</v>
      </c>
      <c r="O208" s="57"/>
      <c r="P208" s="57"/>
      <c r="Q208" s="57"/>
      <c r="R208" s="57"/>
      <c r="S208" s="57"/>
      <c r="T208" s="57"/>
      <c r="U208" s="57"/>
      <c r="V208" s="57"/>
      <c r="W208" s="58"/>
    </row>
    <row r="209" spans="1:23" ht="15" customHeight="1">
      <c r="A209" s="55"/>
      <c r="B209" s="34" t="s">
        <v>92</v>
      </c>
      <c r="C209" s="20"/>
      <c r="D209" s="21">
        <v>13000</v>
      </c>
      <c r="E209" s="22">
        <f>SUM(G209*D212)</f>
        <v>0</v>
      </c>
      <c r="F209" s="11" t="s">
        <v>59</v>
      </c>
      <c r="G209" s="23">
        <f>SUM(H209:M209)</f>
        <v>0</v>
      </c>
      <c r="H209" s="5"/>
      <c r="I209" s="6"/>
      <c r="J209" s="6"/>
      <c r="K209" s="6"/>
      <c r="L209" s="6"/>
      <c r="M209" s="7"/>
      <c r="N209" s="59" t="s">
        <v>126</v>
      </c>
      <c r="O209" s="60"/>
      <c r="P209" s="60"/>
      <c r="Q209" s="60"/>
      <c r="R209" s="60"/>
      <c r="S209" s="60"/>
      <c r="T209" s="60"/>
      <c r="U209" s="60"/>
      <c r="V209" s="60"/>
      <c r="W209" s="61"/>
    </row>
    <row r="210" spans="1:23" ht="15" customHeight="1">
      <c r="A210" s="55"/>
      <c r="B210" s="62"/>
      <c r="C210" s="20"/>
      <c r="D210" s="24"/>
      <c r="E210" s="22"/>
      <c r="F210" s="11"/>
      <c r="G210" s="23"/>
      <c r="H210" s="5"/>
      <c r="I210" s="6"/>
      <c r="J210" s="6"/>
      <c r="K210" s="6"/>
      <c r="L210" s="6"/>
      <c r="M210" s="7"/>
      <c r="N210" s="59" t="s">
        <v>65</v>
      </c>
      <c r="O210" s="60"/>
      <c r="P210" s="60"/>
      <c r="Q210" s="60"/>
      <c r="R210" s="60"/>
      <c r="S210" s="60"/>
      <c r="T210" s="60"/>
      <c r="U210" s="60"/>
      <c r="V210" s="60"/>
      <c r="W210" s="61"/>
    </row>
    <row r="211" spans="1:23" ht="15" customHeight="1">
      <c r="A211" s="55"/>
      <c r="B211" s="62"/>
      <c r="C211" s="25" t="s">
        <v>50</v>
      </c>
      <c r="D211" s="21" t="s">
        <v>130</v>
      </c>
      <c r="E211" s="22"/>
      <c r="F211" s="11"/>
      <c r="G211" s="23"/>
      <c r="H211" s="5"/>
      <c r="I211" s="6"/>
      <c r="J211" s="6"/>
      <c r="K211" s="6"/>
      <c r="L211" s="6"/>
      <c r="M211" s="7"/>
      <c r="N211" s="59" t="s">
        <v>66</v>
      </c>
      <c r="O211" s="60"/>
      <c r="P211" s="60"/>
      <c r="Q211" s="60"/>
      <c r="R211" s="60"/>
      <c r="S211" s="60"/>
      <c r="T211" s="60"/>
      <c r="U211" s="60"/>
      <c r="V211" s="60"/>
      <c r="W211" s="61"/>
    </row>
    <row r="212" spans="1:23" ht="15" customHeight="1">
      <c r="A212" s="55"/>
      <c r="B212" s="62"/>
      <c r="C212" s="25"/>
      <c r="D212" s="21">
        <v>7800</v>
      </c>
      <c r="E212" s="22"/>
      <c r="F212" s="11"/>
      <c r="G212" s="23"/>
      <c r="H212" s="5"/>
      <c r="I212" s="6"/>
      <c r="J212" s="6"/>
      <c r="K212" s="6"/>
      <c r="L212" s="6"/>
      <c r="M212" s="7"/>
      <c r="N212" s="59" t="s">
        <v>43</v>
      </c>
      <c r="O212" s="60"/>
      <c r="P212" s="60"/>
      <c r="Q212" s="60"/>
      <c r="R212" s="60"/>
      <c r="S212" s="60"/>
      <c r="T212" s="60"/>
      <c r="U212" s="60"/>
      <c r="V212" s="60"/>
      <c r="W212" s="61"/>
    </row>
    <row r="213" spans="1:23" ht="15" customHeight="1">
      <c r="A213" s="55"/>
      <c r="B213" s="62"/>
      <c r="C213" s="20"/>
      <c r="D213" s="26"/>
      <c r="E213" s="22"/>
      <c r="F213" s="11"/>
      <c r="G213" s="23"/>
      <c r="H213" s="5"/>
      <c r="I213" s="6"/>
      <c r="J213" s="6"/>
      <c r="K213" s="6"/>
      <c r="L213" s="6"/>
      <c r="M213" s="7"/>
      <c r="N213" s="59" t="s">
        <v>44</v>
      </c>
      <c r="O213" s="60"/>
      <c r="P213" s="60"/>
      <c r="Q213" s="60"/>
      <c r="R213" s="60"/>
      <c r="S213" s="60"/>
      <c r="T213" s="60"/>
      <c r="U213" s="60"/>
      <c r="V213" s="60"/>
      <c r="W213" s="61"/>
    </row>
    <row r="214" spans="1:23" ht="15" customHeight="1">
      <c r="A214" s="55"/>
      <c r="B214" s="62"/>
      <c r="C214" s="20"/>
      <c r="D214" s="26"/>
      <c r="E214" s="22"/>
      <c r="F214" s="11"/>
      <c r="G214" s="23"/>
      <c r="H214" s="5"/>
      <c r="I214" s="6"/>
      <c r="J214" s="6"/>
      <c r="K214" s="6"/>
      <c r="L214" s="6"/>
      <c r="M214" s="7"/>
      <c r="N214" s="64"/>
      <c r="O214" s="65"/>
      <c r="P214" s="65"/>
      <c r="Q214" s="65"/>
      <c r="R214" s="65"/>
      <c r="S214" s="65"/>
      <c r="T214" s="65"/>
      <c r="U214" s="65"/>
      <c r="V214" s="65"/>
      <c r="W214" s="66"/>
    </row>
    <row r="215" spans="1:23" ht="15" customHeight="1">
      <c r="A215" s="55"/>
      <c r="B215" s="63"/>
      <c r="C215" s="13"/>
      <c r="D215" s="27"/>
      <c r="E215" s="28">
        <f>SUM(E208:E214)</f>
        <v>0</v>
      </c>
      <c r="F215" s="35"/>
      <c r="G215" s="30">
        <f>SUM(G208:G214)</f>
        <v>0</v>
      </c>
      <c r="H215" s="31">
        <f>SUM(H208:H214)</f>
        <v>0</v>
      </c>
      <c r="I215" s="32"/>
      <c r="J215" s="32"/>
      <c r="K215" s="32"/>
      <c r="L215" s="32"/>
      <c r="M215" s="33"/>
      <c r="N215" s="67"/>
      <c r="O215" s="68"/>
      <c r="P215" s="68"/>
      <c r="Q215" s="68"/>
      <c r="R215" s="68"/>
      <c r="S215" s="68"/>
      <c r="T215" s="68"/>
      <c r="U215" s="68"/>
      <c r="V215" s="68"/>
      <c r="W215" s="69"/>
    </row>
    <row r="216" spans="1:23" ht="8.1" customHeight="1">
      <c r="A216" s="55" t="s">
        <v>95</v>
      </c>
      <c r="B216" s="70" t="s">
        <v>8</v>
      </c>
      <c r="C216" s="72" t="s">
        <v>9</v>
      </c>
      <c r="D216" s="74" t="s">
        <v>10</v>
      </c>
      <c r="E216" s="76" t="s">
        <v>11</v>
      </c>
      <c r="F216" s="72" t="s">
        <v>12</v>
      </c>
      <c r="G216" s="12" t="s">
        <v>13</v>
      </c>
      <c r="H216" s="78" t="s">
        <v>67</v>
      </c>
      <c r="I216" s="45"/>
      <c r="J216" s="45"/>
      <c r="K216" s="45"/>
      <c r="L216" s="45"/>
      <c r="M216" s="47"/>
      <c r="N216" s="49" t="s">
        <v>17</v>
      </c>
      <c r="O216" s="50"/>
      <c r="P216" s="50"/>
      <c r="Q216" s="50"/>
      <c r="R216" s="50"/>
      <c r="S216" s="50"/>
      <c r="T216" s="50"/>
      <c r="U216" s="50"/>
      <c r="V216" s="50"/>
      <c r="W216" s="51"/>
    </row>
    <row r="217" spans="1:23" ht="8.1" customHeight="1">
      <c r="A217" s="55"/>
      <c r="B217" s="71"/>
      <c r="C217" s="73"/>
      <c r="D217" s="75"/>
      <c r="E217" s="77"/>
      <c r="F217" s="73"/>
      <c r="G217" s="14" t="s">
        <v>0</v>
      </c>
      <c r="H217" s="79"/>
      <c r="I217" s="46"/>
      <c r="J217" s="46"/>
      <c r="K217" s="46"/>
      <c r="L217" s="46"/>
      <c r="M217" s="48"/>
      <c r="N217" s="52"/>
      <c r="O217" s="53"/>
      <c r="P217" s="53"/>
      <c r="Q217" s="53"/>
      <c r="R217" s="53"/>
      <c r="S217" s="53"/>
      <c r="T217" s="53"/>
      <c r="U217" s="53"/>
      <c r="V217" s="53"/>
      <c r="W217" s="54"/>
    </row>
    <row r="218" spans="1:23" ht="15" customHeight="1">
      <c r="A218" s="55">
        <v>21</v>
      </c>
      <c r="B218" s="15" t="s">
        <v>121</v>
      </c>
      <c r="C218" s="15"/>
      <c r="D218" s="37" t="s">
        <v>64</v>
      </c>
      <c r="E218" s="16">
        <f>D222*G218</f>
        <v>0</v>
      </c>
      <c r="F218" s="17" t="s">
        <v>40</v>
      </c>
      <c r="G218" s="18">
        <f>SUM(H218:M218)</f>
        <v>0</v>
      </c>
      <c r="H218" s="2"/>
      <c r="I218" s="3"/>
      <c r="J218" s="3"/>
      <c r="K218" s="3"/>
      <c r="L218" s="3"/>
      <c r="M218" s="4"/>
      <c r="N218" s="56" t="s">
        <v>51</v>
      </c>
      <c r="O218" s="57"/>
      <c r="P218" s="57"/>
      <c r="Q218" s="57"/>
      <c r="R218" s="57"/>
      <c r="S218" s="57"/>
      <c r="T218" s="57"/>
      <c r="U218" s="57"/>
      <c r="V218" s="57"/>
      <c r="W218" s="58"/>
    </row>
    <row r="219" spans="1:23" ht="15" customHeight="1">
      <c r="A219" s="55"/>
      <c r="B219" s="34" t="s">
        <v>110</v>
      </c>
      <c r="C219" s="20"/>
      <c r="D219" s="21">
        <v>2700</v>
      </c>
      <c r="E219" s="22">
        <f>SUM(G219*D222)</f>
        <v>0</v>
      </c>
      <c r="F219" s="11" t="s">
        <v>59</v>
      </c>
      <c r="G219" s="23">
        <f>SUM(H219:M219)</f>
        <v>0</v>
      </c>
      <c r="H219" s="5"/>
      <c r="I219" s="6"/>
      <c r="J219" s="6"/>
      <c r="K219" s="6"/>
      <c r="L219" s="6"/>
      <c r="M219" s="7"/>
      <c r="N219" s="59" t="s">
        <v>141</v>
      </c>
      <c r="O219" s="60"/>
      <c r="P219" s="60"/>
      <c r="Q219" s="60"/>
      <c r="R219" s="60"/>
      <c r="S219" s="60"/>
      <c r="T219" s="60"/>
      <c r="U219" s="60"/>
      <c r="V219" s="60"/>
      <c r="W219" s="61"/>
    </row>
    <row r="220" spans="1:23" ht="15" customHeight="1">
      <c r="A220" s="55"/>
      <c r="B220" s="62"/>
      <c r="C220" s="20"/>
      <c r="D220" s="24"/>
      <c r="E220" s="22"/>
      <c r="F220" s="11"/>
      <c r="G220" s="23"/>
      <c r="H220" s="5"/>
      <c r="I220" s="6"/>
      <c r="J220" s="6"/>
      <c r="K220" s="6"/>
      <c r="L220" s="6"/>
      <c r="M220" s="7"/>
      <c r="N220" s="59" t="s">
        <v>65</v>
      </c>
      <c r="O220" s="60"/>
      <c r="P220" s="60"/>
      <c r="Q220" s="60"/>
      <c r="R220" s="60"/>
      <c r="S220" s="60"/>
      <c r="T220" s="60"/>
      <c r="U220" s="60"/>
      <c r="V220" s="60"/>
      <c r="W220" s="61"/>
    </row>
    <row r="221" spans="1:23" ht="15" customHeight="1">
      <c r="A221" s="55"/>
      <c r="B221" s="62"/>
      <c r="C221" s="25" t="s">
        <v>50</v>
      </c>
      <c r="D221" s="21" t="s">
        <v>130</v>
      </c>
      <c r="E221" s="22"/>
      <c r="F221" s="11"/>
      <c r="G221" s="23"/>
      <c r="H221" s="5"/>
      <c r="I221" s="6"/>
      <c r="J221" s="6"/>
      <c r="K221" s="6"/>
      <c r="L221" s="6"/>
      <c r="M221" s="7"/>
      <c r="N221" s="59" t="s">
        <v>66</v>
      </c>
      <c r="O221" s="60"/>
      <c r="P221" s="60"/>
      <c r="Q221" s="60"/>
      <c r="R221" s="60"/>
      <c r="S221" s="60"/>
      <c r="T221" s="60"/>
      <c r="U221" s="60"/>
      <c r="V221" s="60"/>
      <c r="W221" s="61"/>
    </row>
    <row r="222" spans="1:23" ht="15" customHeight="1">
      <c r="A222" s="55"/>
      <c r="B222" s="62"/>
      <c r="C222" s="25"/>
      <c r="D222" s="21">
        <v>1620</v>
      </c>
      <c r="E222" s="22"/>
      <c r="F222" s="11"/>
      <c r="G222" s="23"/>
      <c r="H222" s="5"/>
      <c r="I222" s="6"/>
      <c r="J222" s="6"/>
      <c r="K222" s="6"/>
      <c r="L222" s="6"/>
      <c r="M222" s="7"/>
      <c r="N222" s="59" t="s">
        <v>43</v>
      </c>
      <c r="O222" s="60"/>
      <c r="P222" s="60"/>
      <c r="Q222" s="60"/>
      <c r="R222" s="60"/>
      <c r="S222" s="60"/>
      <c r="T222" s="60"/>
      <c r="U222" s="60"/>
      <c r="V222" s="60"/>
      <c r="W222" s="61"/>
    </row>
    <row r="223" spans="1:23" ht="15" customHeight="1">
      <c r="A223" s="55"/>
      <c r="B223" s="62"/>
      <c r="C223" s="20"/>
      <c r="D223" s="26"/>
      <c r="E223" s="22"/>
      <c r="F223" s="11"/>
      <c r="G223" s="23"/>
      <c r="H223" s="5"/>
      <c r="I223" s="6"/>
      <c r="J223" s="6"/>
      <c r="K223" s="6"/>
      <c r="L223" s="6"/>
      <c r="M223" s="7"/>
      <c r="N223" s="59" t="s">
        <v>44</v>
      </c>
      <c r="O223" s="60"/>
      <c r="P223" s="60"/>
      <c r="Q223" s="60"/>
      <c r="R223" s="60"/>
      <c r="S223" s="60"/>
      <c r="T223" s="60"/>
      <c r="U223" s="60"/>
      <c r="V223" s="60"/>
      <c r="W223" s="61"/>
    </row>
    <row r="224" spans="1:23" ht="15" customHeight="1">
      <c r="A224" s="55"/>
      <c r="B224" s="62"/>
      <c r="C224" s="20"/>
      <c r="D224" s="26"/>
      <c r="E224" s="22"/>
      <c r="F224" s="11"/>
      <c r="G224" s="23"/>
      <c r="H224" s="5"/>
      <c r="I224" s="6"/>
      <c r="J224" s="6"/>
      <c r="K224" s="6"/>
      <c r="L224" s="6"/>
      <c r="M224" s="7"/>
      <c r="N224" s="64"/>
      <c r="O224" s="65"/>
      <c r="P224" s="65"/>
      <c r="Q224" s="65"/>
      <c r="R224" s="65"/>
      <c r="S224" s="65"/>
      <c r="T224" s="65"/>
      <c r="U224" s="65"/>
      <c r="V224" s="65"/>
      <c r="W224" s="66"/>
    </row>
    <row r="225" spans="1:23" ht="15" customHeight="1">
      <c r="A225" s="55"/>
      <c r="B225" s="63"/>
      <c r="C225" s="13"/>
      <c r="D225" s="27"/>
      <c r="E225" s="28">
        <f>SUM(E218:E224)</f>
        <v>0</v>
      </c>
      <c r="F225" s="35"/>
      <c r="G225" s="30">
        <f>SUM(G218:G224)</f>
        <v>0</v>
      </c>
      <c r="H225" s="31">
        <f>SUM(H218:H224)</f>
        <v>0</v>
      </c>
      <c r="I225" s="32"/>
      <c r="J225" s="32"/>
      <c r="K225" s="32"/>
      <c r="L225" s="32"/>
      <c r="M225" s="33"/>
      <c r="N225" s="67"/>
      <c r="O225" s="68"/>
      <c r="P225" s="68"/>
      <c r="Q225" s="68"/>
      <c r="R225" s="68"/>
      <c r="S225" s="68"/>
      <c r="T225" s="68"/>
      <c r="U225" s="68"/>
      <c r="V225" s="68"/>
      <c r="W225" s="69"/>
    </row>
    <row r="226" spans="1:23" ht="8.1" customHeight="1">
      <c r="A226" s="55" t="s">
        <v>95</v>
      </c>
      <c r="B226" s="70" t="s">
        <v>8</v>
      </c>
      <c r="C226" s="72" t="s">
        <v>9</v>
      </c>
      <c r="D226" s="74" t="s">
        <v>10</v>
      </c>
      <c r="E226" s="76" t="s">
        <v>11</v>
      </c>
      <c r="F226" s="72" t="s">
        <v>12</v>
      </c>
      <c r="G226" s="12" t="s">
        <v>13</v>
      </c>
      <c r="H226" s="78" t="s">
        <v>67</v>
      </c>
      <c r="I226" s="45"/>
      <c r="J226" s="45"/>
      <c r="K226" s="45"/>
      <c r="L226" s="45"/>
      <c r="M226" s="47"/>
      <c r="N226" s="49" t="s">
        <v>17</v>
      </c>
      <c r="O226" s="50"/>
      <c r="P226" s="50"/>
      <c r="Q226" s="50"/>
      <c r="R226" s="50"/>
      <c r="S226" s="50"/>
      <c r="T226" s="50"/>
      <c r="U226" s="50"/>
      <c r="V226" s="50"/>
      <c r="W226" s="51"/>
    </row>
    <row r="227" spans="1:23" ht="8.1" customHeight="1">
      <c r="A227" s="55"/>
      <c r="B227" s="71"/>
      <c r="C227" s="73"/>
      <c r="D227" s="75"/>
      <c r="E227" s="77"/>
      <c r="F227" s="73"/>
      <c r="G227" s="14" t="s">
        <v>0</v>
      </c>
      <c r="H227" s="79"/>
      <c r="I227" s="46"/>
      <c r="J227" s="46"/>
      <c r="K227" s="46"/>
      <c r="L227" s="46"/>
      <c r="M227" s="48"/>
      <c r="N227" s="52"/>
      <c r="O227" s="53"/>
      <c r="P227" s="53"/>
      <c r="Q227" s="53"/>
      <c r="R227" s="53"/>
      <c r="S227" s="53"/>
      <c r="T227" s="53"/>
      <c r="U227" s="53"/>
      <c r="V227" s="53"/>
      <c r="W227" s="54"/>
    </row>
    <row r="228" spans="1:23" ht="15" customHeight="1">
      <c r="A228" s="55">
        <v>22</v>
      </c>
      <c r="B228" s="15" t="s">
        <v>122</v>
      </c>
      <c r="C228" s="15"/>
      <c r="D228" s="37" t="s">
        <v>64</v>
      </c>
      <c r="E228" s="16">
        <f>D232*G228</f>
        <v>0</v>
      </c>
      <c r="F228" s="17" t="s">
        <v>40</v>
      </c>
      <c r="G228" s="18">
        <f>SUM(H228:M228)</f>
        <v>0</v>
      </c>
      <c r="H228" s="2"/>
      <c r="I228" s="3"/>
      <c r="J228" s="3"/>
      <c r="K228" s="3"/>
      <c r="L228" s="3"/>
      <c r="M228" s="4"/>
      <c r="N228" s="56" t="s">
        <v>51</v>
      </c>
      <c r="O228" s="57"/>
      <c r="P228" s="57"/>
      <c r="Q228" s="57"/>
      <c r="R228" s="57"/>
      <c r="S228" s="57"/>
      <c r="T228" s="57"/>
      <c r="U228" s="57"/>
      <c r="V228" s="57"/>
      <c r="W228" s="58"/>
    </row>
    <row r="229" spans="1:23" ht="15" customHeight="1">
      <c r="A229" s="55"/>
      <c r="B229" s="34" t="s">
        <v>111</v>
      </c>
      <c r="C229" s="20"/>
      <c r="D229" s="21">
        <v>1800</v>
      </c>
      <c r="E229" s="22">
        <f>SUM(G229*D232)</f>
        <v>0</v>
      </c>
      <c r="F229" s="11" t="s">
        <v>59</v>
      </c>
      <c r="G229" s="23">
        <f>SUM(H229:M229)</f>
        <v>0</v>
      </c>
      <c r="H229" s="5"/>
      <c r="I229" s="6"/>
      <c r="J229" s="6"/>
      <c r="K229" s="6"/>
      <c r="L229" s="6"/>
      <c r="M229" s="7"/>
      <c r="N229" s="59" t="s">
        <v>144</v>
      </c>
      <c r="O229" s="60"/>
      <c r="P229" s="60"/>
      <c r="Q229" s="60"/>
      <c r="R229" s="60"/>
      <c r="S229" s="60"/>
      <c r="T229" s="60"/>
      <c r="U229" s="60"/>
      <c r="V229" s="60"/>
      <c r="W229" s="61"/>
    </row>
    <row r="230" spans="1:23" ht="15" customHeight="1">
      <c r="A230" s="55"/>
      <c r="B230" s="62"/>
      <c r="C230" s="20"/>
      <c r="D230" s="24"/>
      <c r="E230" s="22"/>
      <c r="F230" s="11"/>
      <c r="G230" s="23"/>
      <c r="H230" s="5"/>
      <c r="I230" s="6"/>
      <c r="J230" s="6"/>
      <c r="K230" s="6"/>
      <c r="L230" s="6"/>
      <c r="M230" s="7"/>
      <c r="N230" s="59" t="s">
        <v>65</v>
      </c>
      <c r="O230" s="60"/>
      <c r="P230" s="60"/>
      <c r="Q230" s="60"/>
      <c r="R230" s="60"/>
      <c r="S230" s="60"/>
      <c r="T230" s="60"/>
      <c r="U230" s="60"/>
      <c r="V230" s="60"/>
      <c r="W230" s="61"/>
    </row>
    <row r="231" spans="1:23" ht="15" customHeight="1">
      <c r="A231" s="55"/>
      <c r="B231" s="62"/>
      <c r="C231" s="25" t="s">
        <v>50</v>
      </c>
      <c r="D231" s="21" t="s">
        <v>130</v>
      </c>
      <c r="E231" s="22"/>
      <c r="F231" s="11"/>
      <c r="G231" s="23"/>
      <c r="H231" s="5"/>
      <c r="I231" s="6"/>
      <c r="J231" s="6"/>
      <c r="K231" s="6"/>
      <c r="L231" s="6"/>
      <c r="M231" s="7"/>
      <c r="N231" s="59" t="s">
        <v>66</v>
      </c>
      <c r="O231" s="60"/>
      <c r="P231" s="60"/>
      <c r="Q231" s="60"/>
      <c r="R231" s="60"/>
      <c r="S231" s="60"/>
      <c r="T231" s="60"/>
      <c r="U231" s="60"/>
      <c r="V231" s="60"/>
      <c r="W231" s="61"/>
    </row>
    <row r="232" spans="1:23" ht="15" customHeight="1">
      <c r="A232" s="55"/>
      <c r="B232" s="62"/>
      <c r="C232" s="25"/>
      <c r="D232" s="21">
        <v>1080</v>
      </c>
      <c r="E232" s="22"/>
      <c r="F232" s="11"/>
      <c r="G232" s="23"/>
      <c r="H232" s="5"/>
      <c r="I232" s="6"/>
      <c r="J232" s="6"/>
      <c r="K232" s="6"/>
      <c r="L232" s="6"/>
      <c r="M232" s="7"/>
      <c r="N232" s="59" t="s">
        <v>43</v>
      </c>
      <c r="O232" s="60"/>
      <c r="P232" s="60"/>
      <c r="Q232" s="60"/>
      <c r="R232" s="60"/>
      <c r="S232" s="60"/>
      <c r="T232" s="60"/>
      <c r="U232" s="60"/>
      <c r="V232" s="60"/>
      <c r="W232" s="61"/>
    </row>
    <row r="233" spans="1:23" ht="15" customHeight="1">
      <c r="A233" s="55"/>
      <c r="B233" s="62"/>
      <c r="C233" s="20"/>
      <c r="D233" s="26"/>
      <c r="E233" s="22"/>
      <c r="F233" s="11"/>
      <c r="G233" s="23"/>
      <c r="H233" s="5"/>
      <c r="I233" s="6"/>
      <c r="J233" s="6"/>
      <c r="K233" s="6"/>
      <c r="L233" s="6"/>
      <c r="M233" s="7"/>
      <c r="N233" s="59" t="s">
        <v>44</v>
      </c>
      <c r="O233" s="60"/>
      <c r="P233" s="60"/>
      <c r="Q233" s="60"/>
      <c r="R233" s="60"/>
      <c r="S233" s="60"/>
      <c r="T233" s="60"/>
      <c r="U233" s="60"/>
      <c r="V233" s="60"/>
      <c r="W233" s="61"/>
    </row>
    <row r="234" spans="1:23" ht="15" customHeight="1">
      <c r="A234" s="55"/>
      <c r="B234" s="62"/>
      <c r="C234" s="20"/>
      <c r="D234" s="26"/>
      <c r="E234" s="22"/>
      <c r="F234" s="11"/>
      <c r="G234" s="23"/>
      <c r="H234" s="5"/>
      <c r="I234" s="6"/>
      <c r="J234" s="6"/>
      <c r="K234" s="6"/>
      <c r="L234" s="6"/>
      <c r="M234" s="7"/>
      <c r="N234" s="64"/>
      <c r="O234" s="65"/>
      <c r="P234" s="65"/>
      <c r="Q234" s="65"/>
      <c r="R234" s="65"/>
      <c r="S234" s="65"/>
      <c r="T234" s="65"/>
      <c r="U234" s="65"/>
      <c r="V234" s="65"/>
      <c r="W234" s="66"/>
    </row>
    <row r="235" spans="1:23" ht="15" customHeight="1">
      <c r="A235" s="55"/>
      <c r="B235" s="63"/>
      <c r="C235" s="13"/>
      <c r="D235" s="27"/>
      <c r="E235" s="28">
        <f>SUM(E228:E234)</f>
        <v>0</v>
      </c>
      <c r="F235" s="35"/>
      <c r="G235" s="30">
        <f>SUM(G228:G234)</f>
        <v>0</v>
      </c>
      <c r="H235" s="31">
        <f>SUM(H228:H234)</f>
        <v>0</v>
      </c>
      <c r="I235" s="32"/>
      <c r="J235" s="32"/>
      <c r="K235" s="32"/>
      <c r="L235" s="32"/>
      <c r="M235" s="33"/>
      <c r="N235" s="67"/>
      <c r="O235" s="68"/>
      <c r="P235" s="68"/>
      <c r="Q235" s="68"/>
      <c r="R235" s="68"/>
      <c r="S235" s="68"/>
      <c r="T235" s="68"/>
      <c r="U235" s="68"/>
      <c r="V235" s="68"/>
      <c r="W235" s="69"/>
    </row>
    <row r="236" spans="1:23" ht="15.6">
      <c r="B236" s="43"/>
      <c r="D236" s="44"/>
      <c r="E236" s="1"/>
    </row>
    <row r="237" spans="1:23" ht="15.6">
      <c r="D237" s="44"/>
      <c r="E237" s="1"/>
    </row>
    <row r="238" spans="1:23" ht="15.6">
      <c r="D238" s="44"/>
      <c r="E238" s="1"/>
    </row>
    <row r="239" spans="1:23" ht="15.6">
      <c r="D239" s="44"/>
      <c r="E239" s="1"/>
    </row>
    <row r="240" spans="1:23" ht="15.6">
      <c r="D240" s="44"/>
      <c r="E240" s="1"/>
    </row>
    <row r="241" spans="4:5" ht="15.6">
      <c r="D241" s="44"/>
      <c r="E241" s="1"/>
    </row>
    <row r="242" spans="4:5" ht="15.6">
      <c r="D242" s="44"/>
      <c r="E242" s="1"/>
    </row>
    <row r="243" spans="4:5" ht="15.6">
      <c r="D243" s="44"/>
      <c r="E243" s="1"/>
    </row>
    <row r="244" spans="4:5" ht="15.6">
      <c r="D244" s="44"/>
      <c r="E244" s="1"/>
    </row>
    <row r="245" spans="4:5" ht="15.6">
      <c r="D245" s="44"/>
      <c r="E245" s="1"/>
    </row>
    <row r="246" spans="4:5" ht="15.6">
      <c r="D246" s="44"/>
      <c r="E246" s="1"/>
    </row>
    <row r="247" spans="4:5" ht="15.6">
      <c r="D247" s="44"/>
      <c r="E247" s="1"/>
    </row>
    <row r="248" spans="4:5" ht="15.6">
      <c r="D248" s="44"/>
      <c r="E248" s="1"/>
    </row>
    <row r="249" spans="4:5" ht="15.6">
      <c r="D249" s="44"/>
      <c r="E249" s="1"/>
    </row>
    <row r="250" spans="4:5" ht="15.6">
      <c r="D250" s="44"/>
      <c r="E250" s="1"/>
    </row>
    <row r="251" spans="4:5">
      <c r="D251" s="9"/>
      <c r="E251" s="1"/>
    </row>
    <row r="252" spans="4:5">
      <c r="D252" s="9"/>
      <c r="E252" s="1"/>
    </row>
    <row r="253" spans="4:5">
      <c r="D253" s="9"/>
      <c r="E253" s="1"/>
    </row>
    <row r="254" spans="4:5">
      <c r="D254" s="9"/>
      <c r="E254" s="1"/>
    </row>
    <row r="255" spans="4:5">
      <c r="D255" s="9"/>
      <c r="E255" s="1"/>
    </row>
    <row r="256" spans="4:5">
      <c r="D256" s="9"/>
      <c r="E256" s="1"/>
    </row>
    <row r="257" spans="4:5">
      <c r="D257" s="9"/>
      <c r="E257" s="1"/>
    </row>
  </sheetData>
  <sheetProtection selectLockedCells="1"/>
  <mergeCells count="543">
    <mergeCell ref="A196:A197"/>
    <mergeCell ref="A198:A205"/>
    <mergeCell ref="A206:A207"/>
    <mergeCell ref="A208:A215"/>
    <mergeCell ref="A138:A145"/>
    <mergeCell ref="A156:A157"/>
    <mergeCell ref="A158:A165"/>
    <mergeCell ref="A166:A167"/>
    <mergeCell ref="A168:A175"/>
    <mergeCell ref="A176:A177"/>
    <mergeCell ref="A178:A185"/>
    <mergeCell ref="A186:A187"/>
    <mergeCell ref="A188:A195"/>
    <mergeCell ref="A96:A97"/>
    <mergeCell ref="A98:A105"/>
    <mergeCell ref="A106:A107"/>
    <mergeCell ref="A108:A115"/>
    <mergeCell ref="A116:A117"/>
    <mergeCell ref="A118:A125"/>
    <mergeCell ref="A126:A127"/>
    <mergeCell ref="A128:A135"/>
    <mergeCell ref="A136:A137"/>
    <mergeCell ref="A48:A55"/>
    <mergeCell ref="A56:A57"/>
    <mergeCell ref="A58:A65"/>
    <mergeCell ref="A66:A67"/>
    <mergeCell ref="A68:A75"/>
    <mergeCell ref="A76:A77"/>
    <mergeCell ref="A78:A85"/>
    <mergeCell ref="A86:A87"/>
    <mergeCell ref="A88:A95"/>
    <mergeCell ref="A16:A17"/>
    <mergeCell ref="A18:A25"/>
    <mergeCell ref="A26:A27"/>
    <mergeCell ref="A28:A35"/>
    <mergeCell ref="A36:A37"/>
    <mergeCell ref="A38:A45"/>
    <mergeCell ref="A46:A47"/>
    <mergeCell ref="L186:L187"/>
    <mergeCell ref="M186:M187"/>
    <mergeCell ref="L176:L177"/>
    <mergeCell ref="M176:M177"/>
    <mergeCell ref="L166:L167"/>
    <mergeCell ref="M166:M167"/>
    <mergeCell ref="L156:L157"/>
    <mergeCell ref="M156:M157"/>
    <mergeCell ref="L136:L137"/>
    <mergeCell ref="M136:M137"/>
    <mergeCell ref="L126:L127"/>
    <mergeCell ref="M126:M127"/>
    <mergeCell ref="L116:L117"/>
    <mergeCell ref="M116:M117"/>
    <mergeCell ref="L106:L107"/>
    <mergeCell ref="M106:M107"/>
    <mergeCell ref="L96:L97"/>
    <mergeCell ref="N186:W187"/>
    <mergeCell ref="N188:W188"/>
    <mergeCell ref="N189:W189"/>
    <mergeCell ref="B190:B195"/>
    <mergeCell ref="N190:W190"/>
    <mergeCell ref="N191:W191"/>
    <mergeCell ref="N192:W192"/>
    <mergeCell ref="N193:W193"/>
    <mergeCell ref="N194:W194"/>
    <mergeCell ref="N195:W195"/>
    <mergeCell ref="B186:B187"/>
    <mergeCell ref="C186:C187"/>
    <mergeCell ref="D186:D187"/>
    <mergeCell ref="E186:E187"/>
    <mergeCell ref="F186:F187"/>
    <mergeCell ref="H186:H187"/>
    <mergeCell ref="I186:I187"/>
    <mergeCell ref="J186:J187"/>
    <mergeCell ref="K186:K187"/>
    <mergeCell ref="L206:L207"/>
    <mergeCell ref="M206:M207"/>
    <mergeCell ref="N206:W207"/>
    <mergeCell ref="N208:W208"/>
    <mergeCell ref="N209:W209"/>
    <mergeCell ref="B210:B215"/>
    <mergeCell ref="N210:W210"/>
    <mergeCell ref="N211:W211"/>
    <mergeCell ref="N212:W212"/>
    <mergeCell ref="N213:W213"/>
    <mergeCell ref="N214:W214"/>
    <mergeCell ref="N215:W215"/>
    <mergeCell ref="B206:B207"/>
    <mergeCell ref="C206:C207"/>
    <mergeCell ref="D206:D207"/>
    <mergeCell ref="E206:E207"/>
    <mergeCell ref="F206:F207"/>
    <mergeCell ref="H206:H207"/>
    <mergeCell ref="I206:I207"/>
    <mergeCell ref="J206:J207"/>
    <mergeCell ref="K206:K207"/>
    <mergeCell ref="L196:L197"/>
    <mergeCell ref="M196:M197"/>
    <mergeCell ref="N196:W197"/>
    <mergeCell ref="N198:W198"/>
    <mergeCell ref="N199:W199"/>
    <mergeCell ref="B200:B205"/>
    <mergeCell ref="N200:W200"/>
    <mergeCell ref="N201:W201"/>
    <mergeCell ref="N202:W202"/>
    <mergeCell ref="N203:W203"/>
    <mergeCell ref="N204:W204"/>
    <mergeCell ref="N205:W205"/>
    <mergeCell ref="B196:B197"/>
    <mergeCell ref="C196:C197"/>
    <mergeCell ref="D196:D197"/>
    <mergeCell ref="E196:E197"/>
    <mergeCell ref="F196:F197"/>
    <mergeCell ref="H196:H197"/>
    <mergeCell ref="I196:I197"/>
    <mergeCell ref="J196:J197"/>
    <mergeCell ref="K196:K197"/>
    <mergeCell ref="N176:W177"/>
    <mergeCell ref="N178:W178"/>
    <mergeCell ref="N179:W179"/>
    <mergeCell ref="B180:B185"/>
    <mergeCell ref="N180:W180"/>
    <mergeCell ref="N181:W181"/>
    <mergeCell ref="N182:W182"/>
    <mergeCell ref="N183:W183"/>
    <mergeCell ref="N184:W184"/>
    <mergeCell ref="N185:W185"/>
    <mergeCell ref="B176:B177"/>
    <mergeCell ref="C176:C177"/>
    <mergeCell ref="D176:D177"/>
    <mergeCell ref="E176:E177"/>
    <mergeCell ref="F176:F177"/>
    <mergeCell ref="H176:H177"/>
    <mergeCell ref="I176:I177"/>
    <mergeCell ref="J176:J177"/>
    <mergeCell ref="K176:K177"/>
    <mergeCell ref="N166:W167"/>
    <mergeCell ref="N168:W168"/>
    <mergeCell ref="N169:W169"/>
    <mergeCell ref="B170:B175"/>
    <mergeCell ref="N170:W170"/>
    <mergeCell ref="N171:W171"/>
    <mergeCell ref="N172:W172"/>
    <mergeCell ref="N173:W173"/>
    <mergeCell ref="N174:W174"/>
    <mergeCell ref="N175:W175"/>
    <mergeCell ref="B166:B167"/>
    <mergeCell ref="C166:C167"/>
    <mergeCell ref="D166:D167"/>
    <mergeCell ref="E166:E167"/>
    <mergeCell ref="F166:F167"/>
    <mergeCell ref="H166:H167"/>
    <mergeCell ref="I166:I167"/>
    <mergeCell ref="J166:J167"/>
    <mergeCell ref="K166:K167"/>
    <mergeCell ref="N156:W157"/>
    <mergeCell ref="N158:W158"/>
    <mergeCell ref="N159:W159"/>
    <mergeCell ref="B160:B165"/>
    <mergeCell ref="N160:W160"/>
    <mergeCell ref="N161:W161"/>
    <mergeCell ref="N162:W162"/>
    <mergeCell ref="N163:W163"/>
    <mergeCell ref="N164:W164"/>
    <mergeCell ref="N165:W165"/>
    <mergeCell ref="B156:B157"/>
    <mergeCell ref="C156:C157"/>
    <mergeCell ref="D156:D157"/>
    <mergeCell ref="E156:E157"/>
    <mergeCell ref="F156:F157"/>
    <mergeCell ref="H156:H157"/>
    <mergeCell ref="I156:I157"/>
    <mergeCell ref="J156:J157"/>
    <mergeCell ref="K156:K157"/>
    <mergeCell ref="N136:W137"/>
    <mergeCell ref="N138:W138"/>
    <mergeCell ref="N139:W139"/>
    <mergeCell ref="B140:B145"/>
    <mergeCell ref="N140:W140"/>
    <mergeCell ref="N141:W141"/>
    <mergeCell ref="N142:W142"/>
    <mergeCell ref="N143:W143"/>
    <mergeCell ref="N144:W144"/>
    <mergeCell ref="N145:W145"/>
    <mergeCell ref="B136:B137"/>
    <mergeCell ref="C136:C137"/>
    <mergeCell ref="D136:D137"/>
    <mergeCell ref="E136:E137"/>
    <mergeCell ref="F136:F137"/>
    <mergeCell ref="H136:H137"/>
    <mergeCell ref="I136:I137"/>
    <mergeCell ref="J136:J137"/>
    <mergeCell ref="K136:K137"/>
    <mergeCell ref="N126:W127"/>
    <mergeCell ref="N128:W128"/>
    <mergeCell ref="N129:W129"/>
    <mergeCell ref="B130:B135"/>
    <mergeCell ref="N130:W130"/>
    <mergeCell ref="N131:W131"/>
    <mergeCell ref="N132:W132"/>
    <mergeCell ref="N133:W133"/>
    <mergeCell ref="N134:W134"/>
    <mergeCell ref="N135:W135"/>
    <mergeCell ref="B126:B127"/>
    <mergeCell ref="C126:C127"/>
    <mergeCell ref="D126:D127"/>
    <mergeCell ref="E126:E127"/>
    <mergeCell ref="F126:F127"/>
    <mergeCell ref="H126:H127"/>
    <mergeCell ref="I126:I127"/>
    <mergeCell ref="J126:J127"/>
    <mergeCell ref="K126:K127"/>
    <mergeCell ref="N116:W117"/>
    <mergeCell ref="N118:W118"/>
    <mergeCell ref="N119:W119"/>
    <mergeCell ref="B120:B125"/>
    <mergeCell ref="N120:W120"/>
    <mergeCell ref="N121:W121"/>
    <mergeCell ref="N122:W122"/>
    <mergeCell ref="N123:W123"/>
    <mergeCell ref="N124:W124"/>
    <mergeCell ref="N125:W125"/>
    <mergeCell ref="B116:B117"/>
    <mergeCell ref="C116:C117"/>
    <mergeCell ref="D116:D117"/>
    <mergeCell ref="E116:E117"/>
    <mergeCell ref="F116:F117"/>
    <mergeCell ref="H116:H117"/>
    <mergeCell ref="I116:I117"/>
    <mergeCell ref="J116:J117"/>
    <mergeCell ref="K116:K117"/>
    <mergeCell ref="N106:W107"/>
    <mergeCell ref="N108:W108"/>
    <mergeCell ref="N109:W109"/>
    <mergeCell ref="B110:B115"/>
    <mergeCell ref="N110:W110"/>
    <mergeCell ref="N111:W111"/>
    <mergeCell ref="N112:W112"/>
    <mergeCell ref="N113:W113"/>
    <mergeCell ref="N114:W114"/>
    <mergeCell ref="N115:W115"/>
    <mergeCell ref="B106:B107"/>
    <mergeCell ref="C106:C107"/>
    <mergeCell ref="D106:D107"/>
    <mergeCell ref="E106:E107"/>
    <mergeCell ref="F106:F107"/>
    <mergeCell ref="H106:H107"/>
    <mergeCell ref="I106:I107"/>
    <mergeCell ref="J106:J107"/>
    <mergeCell ref="K106:K107"/>
    <mergeCell ref="M96:M97"/>
    <mergeCell ref="N96:W97"/>
    <mergeCell ref="N98:W98"/>
    <mergeCell ref="N99:W99"/>
    <mergeCell ref="B100:B105"/>
    <mergeCell ref="N100:W100"/>
    <mergeCell ref="N101:W101"/>
    <mergeCell ref="N102:W102"/>
    <mergeCell ref="N103:W103"/>
    <mergeCell ref="N104:W104"/>
    <mergeCell ref="N105:W105"/>
    <mergeCell ref="B96:B97"/>
    <mergeCell ref="C96:C97"/>
    <mergeCell ref="D96:D97"/>
    <mergeCell ref="E96:E97"/>
    <mergeCell ref="F96:F97"/>
    <mergeCell ref="H96:H97"/>
    <mergeCell ref="I96:I97"/>
    <mergeCell ref="J96:J97"/>
    <mergeCell ref="K96:K97"/>
    <mergeCell ref="L86:L87"/>
    <mergeCell ref="M86:M87"/>
    <mergeCell ref="N86:W87"/>
    <mergeCell ref="N88:W88"/>
    <mergeCell ref="N89:W89"/>
    <mergeCell ref="B90:B95"/>
    <mergeCell ref="N90:W90"/>
    <mergeCell ref="N91:W91"/>
    <mergeCell ref="N92:W92"/>
    <mergeCell ref="N93:W93"/>
    <mergeCell ref="N94:W94"/>
    <mergeCell ref="N95:W95"/>
    <mergeCell ref="B86:B87"/>
    <mergeCell ref="C86:C87"/>
    <mergeCell ref="D86:D87"/>
    <mergeCell ref="E86:E87"/>
    <mergeCell ref="F86:F87"/>
    <mergeCell ref="H86:H87"/>
    <mergeCell ref="I86:I87"/>
    <mergeCell ref="J86:J87"/>
    <mergeCell ref="K86:K87"/>
    <mergeCell ref="L76:L77"/>
    <mergeCell ref="M76:M77"/>
    <mergeCell ref="N76:W77"/>
    <mergeCell ref="N78:W78"/>
    <mergeCell ref="N79:W79"/>
    <mergeCell ref="B80:B85"/>
    <mergeCell ref="N80:W80"/>
    <mergeCell ref="N81:W81"/>
    <mergeCell ref="N82:W82"/>
    <mergeCell ref="N83:W83"/>
    <mergeCell ref="N84:W84"/>
    <mergeCell ref="N85:W85"/>
    <mergeCell ref="B76:B77"/>
    <mergeCell ref="C76:C77"/>
    <mergeCell ref="D76:D77"/>
    <mergeCell ref="E76:E77"/>
    <mergeCell ref="F76:F77"/>
    <mergeCell ref="H76:H77"/>
    <mergeCell ref="I76:I77"/>
    <mergeCell ref="J76:J77"/>
    <mergeCell ref="K76:K77"/>
    <mergeCell ref="L66:L67"/>
    <mergeCell ref="M66:M67"/>
    <mergeCell ref="N66:W67"/>
    <mergeCell ref="N68:W68"/>
    <mergeCell ref="N69:W69"/>
    <mergeCell ref="B70:B75"/>
    <mergeCell ref="N70:W70"/>
    <mergeCell ref="N71:W71"/>
    <mergeCell ref="N72:W72"/>
    <mergeCell ref="N73:W73"/>
    <mergeCell ref="N74:W74"/>
    <mergeCell ref="N75:W75"/>
    <mergeCell ref="B66:B67"/>
    <mergeCell ref="C66:C67"/>
    <mergeCell ref="D66:D67"/>
    <mergeCell ref="E66:E67"/>
    <mergeCell ref="F66:F67"/>
    <mergeCell ref="H66:H67"/>
    <mergeCell ref="I66:I67"/>
    <mergeCell ref="J66:J67"/>
    <mergeCell ref="K66:K67"/>
    <mergeCell ref="L56:L57"/>
    <mergeCell ref="M56:M57"/>
    <mergeCell ref="N56:W57"/>
    <mergeCell ref="N58:W58"/>
    <mergeCell ref="N59:W59"/>
    <mergeCell ref="B60:B65"/>
    <mergeCell ref="N60:W60"/>
    <mergeCell ref="N61:W61"/>
    <mergeCell ref="N62:W62"/>
    <mergeCell ref="N63:W63"/>
    <mergeCell ref="N64:W64"/>
    <mergeCell ref="N65:W65"/>
    <mergeCell ref="B56:B57"/>
    <mergeCell ref="C56:C57"/>
    <mergeCell ref="D56:D57"/>
    <mergeCell ref="E56:E57"/>
    <mergeCell ref="F56:F57"/>
    <mergeCell ref="H56:H57"/>
    <mergeCell ref="I56:I57"/>
    <mergeCell ref="J56:J57"/>
    <mergeCell ref="K56:K57"/>
    <mergeCell ref="B1:B2"/>
    <mergeCell ref="H1:K1"/>
    <mergeCell ref="L1:M1"/>
    <mergeCell ref="N1:W1"/>
    <mergeCell ref="H2:K2"/>
    <mergeCell ref="L2:M2"/>
    <mergeCell ref="N2:W2"/>
    <mergeCell ref="B5:E6"/>
    <mergeCell ref="H5:K5"/>
    <mergeCell ref="L5:M5"/>
    <mergeCell ref="N5:W5"/>
    <mergeCell ref="H6:K6"/>
    <mergeCell ref="L6:M6"/>
    <mergeCell ref="N6:W6"/>
    <mergeCell ref="B3:E4"/>
    <mergeCell ref="H3:K3"/>
    <mergeCell ref="L3:M3"/>
    <mergeCell ref="N3:W3"/>
    <mergeCell ref="H4:K4"/>
    <mergeCell ref="L4:M4"/>
    <mergeCell ref="N4:W4"/>
    <mergeCell ref="B7:D8"/>
    <mergeCell ref="H7:K7"/>
    <mergeCell ref="L7:M7"/>
    <mergeCell ref="N7:W7"/>
    <mergeCell ref="B13:D14"/>
    <mergeCell ref="H13:M14"/>
    <mergeCell ref="N13:W14"/>
    <mergeCell ref="B11:D12"/>
    <mergeCell ref="H12:K12"/>
    <mergeCell ref="L12:M12"/>
    <mergeCell ref="N12:W12"/>
    <mergeCell ref="H8:K9"/>
    <mergeCell ref="H10:K11"/>
    <mergeCell ref="B9:D10"/>
    <mergeCell ref="L10:W11"/>
    <mergeCell ref="L8:W9"/>
    <mergeCell ref="I16:I17"/>
    <mergeCell ref="J16:J17"/>
    <mergeCell ref="K16:K17"/>
    <mergeCell ref="L16:L17"/>
    <mergeCell ref="M16:M17"/>
    <mergeCell ref="N16:W17"/>
    <mergeCell ref="B16:B17"/>
    <mergeCell ref="C16:C17"/>
    <mergeCell ref="D16:D17"/>
    <mergeCell ref="E16:E17"/>
    <mergeCell ref="F16:F17"/>
    <mergeCell ref="H16:H17"/>
    <mergeCell ref="B20:B25"/>
    <mergeCell ref="N20:W20"/>
    <mergeCell ref="N21:W21"/>
    <mergeCell ref="N22:W22"/>
    <mergeCell ref="N23:W23"/>
    <mergeCell ref="N24:W24"/>
    <mergeCell ref="N25:W25"/>
    <mergeCell ref="N18:W18"/>
    <mergeCell ref="N19:W19"/>
    <mergeCell ref="I26:I27"/>
    <mergeCell ref="J26:J27"/>
    <mergeCell ref="K26:K27"/>
    <mergeCell ref="L26:L27"/>
    <mergeCell ref="M26:M27"/>
    <mergeCell ref="N26:W27"/>
    <mergeCell ref="B26:B27"/>
    <mergeCell ref="C26:C27"/>
    <mergeCell ref="D26:D27"/>
    <mergeCell ref="E26:E27"/>
    <mergeCell ref="F26:F27"/>
    <mergeCell ref="H26:H27"/>
    <mergeCell ref="B30:B35"/>
    <mergeCell ref="N30:W30"/>
    <mergeCell ref="N31:W31"/>
    <mergeCell ref="N32:W32"/>
    <mergeCell ref="N33:W33"/>
    <mergeCell ref="N34:W34"/>
    <mergeCell ref="N35:W35"/>
    <mergeCell ref="N28:W28"/>
    <mergeCell ref="N29:W29"/>
    <mergeCell ref="I36:I37"/>
    <mergeCell ref="J36:J37"/>
    <mergeCell ref="K36:K37"/>
    <mergeCell ref="L36:L37"/>
    <mergeCell ref="M36:M37"/>
    <mergeCell ref="N36:W37"/>
    <mergeCell ref="B36:B37"/>
    <mergeCell ref="C36:C37"/>
    <mergeCell ref="D36:D37"/>
    <mergeCell ref="E36:E37"/>
    <mergeCell ref="F36:F37"/>
    <mergeCell ref="H36:H37"/>
    <mergeCell ref="B40:B45"/>
    <mergeCell ref="N40:W40"/>
    <mergeCell ref="N41:W41"/>
    <mergeCell ref="N42:W42"/>
    <mergeCell ref="N43:W43"/>
    <mergeCell ref="N44:W44"/>
    <mergeCell ref="N45:W45"/>
    <mergeCell ref="N38:W38"/>
    <mergeCell ref="N39:W39"/>
    <mergeCell ref="I46:I47"/>
    <mergeCell ref="J46:J47"/>
    <mergeCell ref="K46:K47"/>
    <mergeCell ref="L46:L47"/>
    <mergeCell ref="M46:M47"/>
    <mergeCell ref="N46:W47"/>
    <mergeCell ref="B46:B47"/>
    <mergeCell ref="C46:C47"/>
    <mergeCell ref="D46:D47"/>
    <mergeCell ref="E46:E47"/>
    <mergeCell ref="F46:F47"/>
    <mergeCell ref="H46:H47"/>
    <mergeCell ref="B50:B55"/>
    <mergeCell ref="N50:W50"/>
    <mergeCell ref="N51:W51"/>
    <mergeCell ref="N52:W52"/>
    <mergeCell ref="N53:W53"/>
    <mergeCell ref="N54:W54"/>
    <mergeCell ref="N55:W55"/>
    <mergeCell ref="N48:W48"/>
    <mergeCell ref="N49:W49"/>
    <mergeCell ref="K146:K147"/>
    <mergeCell ref="L146:L147"/>
    <mergeCell ref="M146:M147"/>
    <mergeCell ref="N146:W147"/>
    <mergeCell ref="A148:A155"/>
    <mergeCell ref="N148:W148"/>
    <mergeCell ref="N149:W149"/>
    <mergeCell ref="B150:B155"/>
    <mergeCell ref="N150:W150"/>
    <mergeCell ref="N151:W151"/>
    <mergeCell ref="N152:W152"/>
    <mergeCell ref="N153:W153"/>
    <mergeCell ref="N154:W154"/>
    <mergeCell ref="N155:W155"/>
    <mergeCell ref="A146:A147"/>
    <mergeCell ref="B146:B147"/>
    <mergeCell ref="C146:C147"/>
    <mergeCell ref="D146:D147"/>
    <mergeCell ref="E146:E147"/>
    <mergeCell ref="F146:F147"/>
    <mergeCell ref="H146:H147"/>
    <mergeCell ref="I146:I147"/>
    <mergeCell ref="J146:J147"/>
    <mergeCell ref="K216:K217"/>
    <mergeCell ref="L216:L217"/>
    <mergeCell ref="M216:M217"/>
    <mergeCell ref="N216:W217"/>
    <mergeCell ref="A218:A225"/>
    <mergeCell ref="N218:W218"/>
    <mergeCell ref="N219:W219"/>
    <mergeCell ref="B220:B225"/>
    <mergeCell ref="N220:W220"/>
    <mergeCell ref="N221:W221"/>
    <mergeCell ref="N222:W222"/>
    <mergeCell ref="N223:W223"/>
    <mergeCell ref="N224:W224"/>
    <mergeCell ref="N225:W225"/>
    <mergeCell ref="A216:A217"/>
    <mergeCell ref="B216:B217"/>
    <mergeCell ref="C216:C217"/>
    <mergeCell ref="D216:D217"/>
    <mergeCell ref="E216:E217"/>
    <mergeCell ref="F216:F217"/>
    <mergeCell ref="H216:H217"/>
    <mergeCell ref="I216:I217"/>
    <mergeCell ref="J216:J217"/>
    <mergeCell ref="K226:K227"/>
    <mergeCell ref="L226:L227"/>
    <mergeCell ref="M226:M227"/>
    <mergeCell ref="N226:W227"/>
    <mergeCell ref="A228:A235"/>
    <mergeCell ref="N228:W228"/>
    <mergeCell ref="N229:W229"/>
    <mergeCell ref="B230:B235"/>
    <mergeCell ref="N230:W230"/>
    <mergeCell ref="N231:W231"/>
    <mergeCell ref="N232:W232"/>
    <mergeCell ref="N233:W233"/>
    <mergeCell ref="N234:W234"/>
    <mergeCell ref="N235:W235"/>
    <mergeCell ref="A226:A227"/>
    <mergeCell ref="B226:B227"/>
    <mergeCell ref="C226:C227"/>
    <mergeCell ref="D226:D227"/>
    <mergeCell ref="E226:E227"/>
    <mergeCell ref="F226:F227"/>
    <mergeCell ref="H226:H227"/>
    <mergeCell ref="I226:I227"/>
    <mergeCell ref="J226:J227"/>
  </mergeCells>
  <phoneticPr fontId="5"/>
  <pageMargins left="0.59055118110236227" right="0.19685039370078741" top="0.59055118110236227" bottom="0.19685039370078741" header="0" footer="0"/>
  <pageSetup paperSize="9" scale="74" fitToHeight="45" orientation="portrait" r:id="rId1"/>
  <headerFooter>
    <oddHeader>&amp;F</oddHeader>
    <oddFooter>&amp;P / &amp;N ページ</oddFooter>
  </headerFooter>
  <rowBreaks count="2" manualBreakCount="2">
    <brk id="85" max="22" man="1"/>
    <brk id="165" max="22" man="1"/>
  </rowBreaks>
  <drawing r:id="rId2"/>
  <extLst>
    <ext xmlns:mx="http://schemas.microsoft.com/office/mac/excel/2008/main" uri="{64002731-A6B0-56B0-2670-7721B7C09600}">
      <mx:PLV Mode="0" OnePage="0" WScale="4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SS25_Order sheet</vt:lpstr>
      <vt:lpstr>'SS25_Order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kanzawa fumie</dc:creator>
  <cp:lastModifiedBy>user41</cp:lastModifiedBy>
  <cp:lastPrinted>2024-08-07T07:43:39Z</cp:lastPrinted>
  <dcterms:created xsi:type="dcterms:W3CDTF">2019-06-18T07:29:34Z</dcterms:created>
  <dcterms:modified xsi:type="dcterms:W3CDTF">2024-08-20T11:08:36Z</dcterms:modified>
</cp:coreProperties>
</file>