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E\eCommerce\injectordatawebsite\Current Dodge Data\"/>
    </mc:Choice>
  </mc:AlternateContent>
  <xr:revisionPtr revIDLastSave="0" documentId="13_ncr:1_{3164DB7B-E040-4E81-9DDF-C7CE165CF2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el Mass vs InjPW" sheetId="1" r:id="rId1"/>
    <sheet name="Voltage Offs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<sst xmlns="http://schemas.openxmlformats.org/spreadsheetml/2006/main" count="52" uniqueCount="33">
  <si>
    <t>InjPW vs Fuel Mass</t>
  </si>
  <si>
    <t>Fuel Mass vs InjPW</t>
  </si>
  <si>
    <t>Fuel Mass (Mg)</t>
  </si>
  <si>
    <t>Inj pw (ms)</t>
  </si>
  <si>
    <t>Inj Size:</t>
  </si>
  <si>
    <t>Min InjPW</t>
  </si>
  <si>
    <t>ECU: NGC3 CAN</t>
  </si>
  <si>
    <t>Voltage</t>
  </si>
  <si>
    <t>(MS)</t>
  </si>
  <si>
    <t>GPEC2 = 2012 - 2014 SRT8 Jeep, 11-14' Charger, SC300 and Challenger</t>
  </si>
  <si>
    <t>2014 Charger Voltage Offset</t>
  </si>
  <si>
    <t>IGN Voltage</t>
  </si>
  <si>
    <t>Pressure (KPA)</t>
  </si>
  <si>
    <t>ECU: GPEC2/ GPEC2A 2015 + All vehicles</t>
  </si>
  <si>
    <t>2015 Jeep SRT8</t>
  </si>
  <si>
    <t>ECU: NGC4</t>
  </si>
  <si>
    <t>2007 - 2010 All Vehicles</t>
  </si>
  <si>
    <t>2006 Chrysler</t>
  </si>
  <si>
    <t>Diablosport format</t>
  </si>
  <si>
    <t>Inj pw (µs)</t>
  </si>
  <si>
    <t>InjPW Min (µs):</t>
  </si>
  <si>
    <t>HP Tuner format</t>
  </si>
  <si>
    <t>Hellcat</t>
  </si>
  <si>
    <t>1200 cc/min</t>
  </si>
  <si>
    <t>Injector PulseWidth</t>
  </si>
  <si>
    <t>InjPW Min(ms):</t>
  </si>
  <si>
    <t>Fuel Mass (mg)</t>
  </si>
  <si>
    <t>InjPW Startup Scalar:</t>
  </si>
  <si>
    <t>Enter two largest fuel mass data points from your OE Fuel Mass vs Inj. PW table, in milligrams (mg)</t>
  </si>
  <si>
    <t>Second Largest</t>
  </si>
  <si>
    <t>Largest</t>
  </si>
  <si>
    <t>Multiply OE Cranking PW Table by this value. [Startup Inj PW &gt; Startup Base]</t>
  </si>
  <si>
    <t>Enter two largest pulse width data points from your OE Fuel Mass vs Inj. PW table, in milliseconds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</si>
</sst>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9" xfId="0" applyBorder="1"/>
    <xf numFmtId="0" fontId="0" fillId="0" borderId="10" xfId="0" applyBorder="1"/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3" xfId="0" applyBorder="1"/>
    <xf numFmtId="0" fontId="0" fillId="0" borderId="9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3" borderId="9" xfId="0" applyFill="1" applyBorder="1" applyAlignment="1">
      <alignment horizontal="centerContinuous"/>
    </xf>
    <xf numFmtId="0" fontId="0" fillId="3" borderId="16" xfId="0" applyFill="1" applyBorder="1" applyAlignment="1">
      <alignment horizontal="centerContinuous"/>
    </xf>
    <xf numFmtId="0" fontId="0" fillId="3" borderId="10" xfId="0" applyFill="1" applyBorder="1" applyAlignment="1">
      <alignment horizontal="centerContinuous"/>
    </xf>
    <xf numFmtId="2" fontId="0" fillId="0" borderId="0" xfId="0" applyNumberFormat="1" applyAlignment="1">
      <alignment horizontal="center"/>
    </xf>
    <xf numFmtId="0" fontId="0" fillId="5" borderId="2" xfId="0" applyFill="1" applyBorder="1"/>
    <xf numFmtId="0" fontId="3" fillId="0" borderId="0" xfId="0" applyFont="1"/>
    <xf numFmtId="165" fontId="0" fillId="0" borderId="15" xfId="0" applyNumberFormat="1" applyBorder="1" applyAlignment="1" applyProtection="1">
      <alignment horizontal="center"/>
      <protection locked="0" hidden="1"/>
    </xf>
    <xf numFmtId="0" fontId="0" fillId="0" borderId="15" xfId="0" applyBorder="1"/>
    <xf numFmtId="165" fontId="0" fillId="0" borderId="30" xfId="0" applyNumberFormat="1" applyBorder="1" applyAlignment="1" applyProtection="1">
      <alignment horizontal="center"/>
      <protection locked="0" hidden="1"/>
    </xf>
    <xf numFmtId="0" fontId="0" fillId="0" borderId="30" xfId="0" applyBorder="1"/>
    <xf numFmtId="166" fontId="0" fillId="0" borderId="2" xfId="0" applyNumberFormat="1" applyBorder="1" applyAlignment="1" applyProtection="1">
      <alignment horizontal="center"/>
      <protection locked="0" hidden="1"/>
    </xf>
    <xf numFmtId="164" fontId="0" fillId="2" borderId="3" xfId="0" applyNumberFormat="1" applyFill="1" applyBorder="1" applyAlignment="1" applyProtection="1">
      <alignment horizontal="center"/>
      <protection locked="0" hidden="1"/>
    </xf>
    <xf numFmtId="164" fontId="0" fillId="3" borderId="4" xfId="0" applyNumberFormat="1" applyFill="1" applyBorder="1" applyAlignment="1" applyProtection="1">
      <alignment horizontal="center"/>
      <protection locked="0" hidden="1"/>
    </xf>
    <xf numFmtId="164" fontId="0" fillId="2" borderId="5" xfId="0" applyNumberFormat="1" applyFill="1" applyBorder="1" applyAlignment="1" applyProtection="1">
      <alignment horizontal="center"/>
      <protection locked="0" hidden="1"/>
    </xf>
    <xf numFmtId="164" fontId="0" fillId="3" borderId="6" xfId="0" applyNumberFormat="1" applyFill="1" applyBorder="1" applyAlignment="1" applyProtection="1">
      <alignment horizontal="center"/>
      <protection locked="0" hidden="1"/>
    </xf>
    <xf numFmtId="164" fontId="0" fillId="2" borderId="7" xfId="0" applyNumberFormat="1" applyFill="1" applyBorder="1" applyAlignment="1" applyProtection="1">
      <alignment horizontal="center"/>
      <protection locked="0" hidden="1"/>
    </xf>
    <xf numFmtId="164" fontId="0" fillId="3" borderId="8" xfId="0" applyNumberFormat="1" applyFill="1" applyBorder="1" applyAlignment="1" applyProtection="1">
      <alignment horizontal="center"/>
      <protection locked="0" hidden="1"/>
    </xf>
    <xf numFmtId="164" fontId="1" fillId="0" borderId="2" xfId="0" applyNumberFormat="1" applyFont="1" applyBorder="1" applyAlignment="1" applyProtection="1">
      <alignment horizontal="center"/>
      <protection locked="0" hidden="1"/>
    </xf>
    <xf numFmtId="164" fontId="0" fillId="3" borderId="3" xfId="0" applyNumberFormat="1" applyFill="1" applyBorder="1" applyAlignment="1" applyProtection="1">
      <alignment horizontal="center"/>
      <protection locked="0" hidden="1"/>
    </xf>
    <xf numFmtId="164" fontId="0" fillId="2" borderId="4" xfId="0" applyNumberFormat="1" applyFill="1" applyBorder="1" applyAlignment="1" applyProtection="1">
      <alignment horizontal="center"/>
      <protection locked="0" hidden="1"/>
    </xf>
    <xf numFmtId="164" fontId="0" fillId="3" borderId="5" xfId="0" applyNumberFormat="1" applyFill="1" applyBorder="1" applyAlignment="1" applyProtection="1">
      <alignment horizontal="center"/>
      <protection locked="0" hidden="1"/>
    </xf>
    <xf numFmtId="164" fontId="0" fillId="2" borderId="6" xfId="0" applyNumberFormat="1" applyFill="1" applyBorder="1" applyAlignment="1" applyProtection="1">
      <alignment horizontal="center"/>
      <protection locked="0" hidden="1"/>
    </xf>
    <xf numFmtId="164" fontId="0" fillId="3" borderId="7" xfId="0" applyNumberFormat="1" applyFill="1" applyBorder="1" applyAlignment="1" applyProtection="1">
      <alignment horizontal="center"/>
      <protection locked="0" hidden="1"/>
    </xf>
    <xf numFmtId="164" fontId="0" fillId="2" borderId="8" xfId="0" applyNumberFormat="1" applyFill="1" applyBorder="1" applyAlignment="1" applyProtection="1">
      <alignment horizontal="center"/>
      <protection locked="0" hidden="1"/>
    </xf>
    <xf numFmtId="2" fontId="0" fillId="0" borderId="2" xfId="0" applyNumberFormat="1" applyBorder="1" applyAlignment="1" applyProtection="1">
      <alignment horizontal="center"/>
      <protection locked="0" hidden="1"/>
    </xf>
    <xf numFmtId="1" fontId="0" fillId="3" borderId="4" xfId="0" applyNumberFormat="1" applyFill="1" applyBorder="1" applyAlignment="1" applyProtection="1">
      <alignment horizontal="center"/>
      <protection locked="0" hidden="1"/>
    </xf>
    <xf numFmtId="1" fontId="0" fillId="3" borderId="6" xfId="0" applyNumberFormat="1" applyFill="1" applyBorder="1" applyAlignment="1" applyProtection="1">
      <alignment horizontal="center"/>
      <protection locked="0" hidden="1"/>
    </xf>
    <xf numFmtId="1" fontId="0" fillId="3" borderId="8" xfId="0" applyNumberFormat="1" applyFill="1" applyBorder="1" applyAlignment="1" applyProtection="1">
      <alignment horizontal="center"/>
      <protection locked="0" hidden="1"/>
    </xf>
    <xf numFmtId="1" fontId="1" fillId="0" borderId="2" xfId="0" applyNumberFormat="1" applyFont="1" applyBorder="1" applyAlignment="1" applyProtection="1">
      <alignment horizontal="center"/>
      <protection locked="0" hidden="1"/>
    </xf>
    <xf numFmtId="1" fontId="0" fillId="3" borderId="3" xfId="0" applyNumberFormat="1" applyFill="1" applyBorder="1" applyAlignment="1" applyProtection="1">
      <alignment horizontal="center"/>
      <protection locked="0" hidden="1"/>
    </xf>
    <xf numFmtId="1" fontId="0" fillId="3" borderId="5" xfId="0" applyNumberFormat="1" applyFill="1" applyBorder="1" applyAlignment="1" applyProtection="1">
      <alignment horizontal="center"/>
      <protection locked="0" hidden="1"/>
    </xf>
    <xf numFmtId="1" fontId="0" fillId="3" borderId="7" xfId="0" applyNumberFormat="1" applyFill="1" applyBorder="1" applyAlignment="1" applyProtection="1">
      <alignment horizontal="center"/>
      <protection locked="0" hidden="1"/>
    </xf>
    <xf numFmtId="0" fontId="0" fillId="4" borderId="24" xfId="0" applyFill="1" applyBorder="1" applyAlignment="1" applyProtection="1">
      <alignment horizontal="center"/>
      <protection locked="0" hidden="1"/>
    </xf>
    <xf numFmtId="164" fontId="0" fillId="0" borderId="26" xfId="0" applyNumberFormat="1" applyBorder="1" applyAlignment="1" applyProtection="1">
      <alignment horizontal="center"/>
      <protection locked="0" hidden="1"/>
    </xf>
    <xf numFmtId="0" fontId="0" fillId="4" borderId="5" xfId="0" applyFill="1" applyBorder="1" applyAlignment="1" applyProtection="1">
      <alignment horizontal="center"/>
      <protection locked="0" hidden="1"/>
    </xf>
    <xf numFmtId="164" fontId="0" fillId="0" borderId="6" xfId="0" applyNumberFormat="1" applyBorder="1" applyAlignment="1" applyProtection="1">
      <alignment horizontal="center"/>
      <protection locked="0" hidden="1"/>
    </xf>
    <xf numFmtId="0" fontId="0" fillId="4" borderId="7" xfId="0" applyFill="1" applyBorder="1" applyAlignment="1" applyProtection="1">
      <alignment horizontal="center"/>
      <protection locked="0" hidden="1"/>
    </xf>
    <xf numFmtId="164" fontId="0" fillId="0" borderId="8" xfId="0" applyNumberFormat="1" applyBorder="1" applyAlignment="1" applyProtection="1">
      <alignment horizontal="center"/>
      <protection locked="0" hidden="1"/>
    </xf>
    <xf numFmtId="0" fontId="0" fillId="4" borderId="3" xfId="0" applyFill="1" applyBorder="1" applyAlignment="1" applyProtection="1">
      <alignment horizontal="center"/>
      <protection locked="0" hidden="1"/>
    </xf>
    <xf numFmtId="164" fontId="0" fillId="0" borderId="4" xfId="0" applyNumberFormat="1" applyBorder="1" applyAlignment="1" applyProtection="1">
      <alignment horizontal="center"/>
      <protection locked="0" hidden="1"/>
    </xf>
    <xf numFmtId="164" fontId="0" fillId="0" borderId="24" xfId="0" applyNumberFormat="1" applyBorder="1" applyProtection="1">
      <protection locked="0" hidden="1"/>
    </xf>
    <xf numFmtId="164" fontId="0" fillId="0" borderId="25" xfId="0" applyNumberFormat="1" applyBorder="1" applyProtection="1">
      <protection locked="0" hidden="1"/>
    </xf>
    <xf numFmtId="164" fontId="0" fillId="0" borderId="26" xfId="0" applyNumberFormat="1" applyBorder="1" applyProtection="1">
      <protection locked="0" hidden="1"/>
    </xf>
    <xf numFmtId="164" fontId="0" fillId="0" borderId="5" xfId="0" applyNumberFormat="1" applyBorder="1" applyProtection="1">
      <protection locked="0" hidden="1"/>
    </xf>
    <xf numFmtId="164" fontId="0" fillId="0" borderId="1" xfId="0" applyNumberFormat="1" applyBorder="1" applyProtection="1">
      <protection locked="0" hidden="1"/>
    </xf>
    <xf numFmtId="164" fontId="0" fillId="0" borderId="6" xfId="0" applyNumberFormat="1" applyBorder="1" applyProtection="1">
      <protection locked="0" hidden="1"/>
    </xf>
    <xf numFmtId="164" fontId="0" fillId="0" borderId="7" xfId="0" applyNumberFormat="1" applyBorder="1" applyProtection="1">
      <protection locked="0" hidden="1"/>
    </xf>
    <xf numFmtId="164" fontId="0" fillId="0" borderId="23" xfId="0" applyNumberFormat="1" applyBorder="1" applyProtection="1">
      <protection locked="0" hidden="1"/>
    </xf>
    <xf numFmtId="164" fontId="0" fillId="0" borderId="8" xfId="0" applyNumberFormat="1" applyBorder="1" applyProtection="1">
      <protection locked="0" hidden="1"/>
    </xf>
    <xf numFmtId="0" fontId="0" fillId="4" borderId="27" xfId="0" applyFill="1" applyBorder="1" applyProtection="1">
      <protection locked="0" hidden="1"/>
    </xf>
    <xf numFmtId="0" fontId="0" fillId="4" borderId="28" xfId="0" applyFill="1" applyBorder="1" applyProtection="1">
      <protection locked="0" hidden="1"/>
    </xf>
    <xf numFmtId="0" fontId="0" fillId="4" borderId="29" xfId="0" applyFill="1" applyBorder="1" applyProtection="1">
      <protection locked="0" hidden="1"/>
    </xf>
    <xf numFmtId="0" fontId="0" fillId="4" borderId="31" xfId="0" applyFill="1" applyBorder="1" applyProtection="1">
      <protection locked="0" hidden="1"/>
    </xf>
    <xf numFmtId="0" fontId="0" fillId="4" borderId="32" xfId="0" applyFill="1" applyBorder="1" applyProtection="1">
      <protection locked="0" hidden="1"/>
    </xf>
    <xf numFmtId="0" fontId="0" fillId="4" borderId="33" xfId="0" applyFill="1" applyBorder="1" applyProtection="1">
      <protection locked="0" hidden="1"/>
    </xf>
    <xf numFmtId="164" fontId="0" fillId="0" borderId="3" xfId="0" applyNumberFormat="1" applyBorder="1" applyProtection="1">
      <protection locked="0" hidden="1"/>
    </xf>
    <xf numFmtId="164" fontId="0" fillId="0" borderId="22" xfId="0" applyNumberFormat="1" applyBorder="1" applyProtection="1">
      <protection locked="0" hidden="1"/>
    </xf>
    <xf numFmtId="164" fontId="0" fillId="0" borderId="4" xfId="0" applyNumberFormat="1" applyBorder="1" applyProtection="1">
      <protection locked="0" hidden="1"/>
    </xf>
    <xf numFmtId="0" fontId="0" fillId="7" borderId="2" xfId="0" applyFill="1" applyBorder="1" applyProtection="1">
      <protection locked="0" hidden="1"/>
    </xf>
    <xf numFmtId="0" fontId="0" fillId="0" borderId="0" xfId="0" applyProtection="1">
      <protection hidden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5" borderId="5" xfId="0" applyFill="1" applyBorder="1" applyAlignment="1" applyProtection="1">
      <alignment horizontal="center"/>
      <protection locked="0" hidden="1"/>
    </xf>
    <xf numFmtId="0" fontId="0" fillId="5" borderId="20" xfId="0" applyFill="1" applyBorder="1" applyAlignment="1" applyProtection="1">
      <alignment horizontal="center"/>
      <protection locked="0" hidden="1"/>
    </xf>
    <xf numFmtId="0" fontId="0" fillId="5" borderId="7" xfId="0" applyFill="1" applyBorder="1" applyAlignment="1" applyProtection="1">
      <alignment horizontal="center"/>
      <protection locked="0" hidden="1"/>
    </xf>
    <xf numFmtId="0" fontId="0" fillId="5" borderId="21" xfId="0" applyFill="1" applyBorder="1" applyAlignment="1" applyProtection="1">
      <alignment horizontal="center"/>
      <protection locked="0" hidden="1"/>
    </xf>
    <xf numFmtId="0" fontId="0" fillId="0" borderId="16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3" xfId="0" applyFill="1" applyBorder="1" applyAlignment="1" applyProtection="1">
      <alignment horizontal="center"/>
      <protection locked="0" hidden="1"/>
    </xf>
    <xf numFmtId="0" fontId="0" fillId="5" borderId="19" xfId="0" applyFill="1" applyBorder="1" applyAlignment="1" applyProtection="1">
      <alignment horizontal="center"/>
      <protection locked="0" hidden="1"/>
    </xf>
    <xf numFmtId="0" fontId="0" fillId="3" borderId="11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5" borderId="38" xfId="0" applyFill="1" applyBorder="1" applyAlignment="1" applyProtection="1">
      <alignment horizontal="center"/>
      <protection locked="0" hidden="1"/>
    </xf>
    <xf numFmtId="0" fontId="0" fillId="5" borderId="39" xfId="0" applyFill="1" applyBorder="1" applyAlignment="1" applyProtection="1">
      <alignment horizontal="center"/>
      <protection locked="0" hidden="1"/>
    </xf>
    <xf numFmtId="0" fontId="0" fillId="5" borderId="36" xfId="0" applyFill="1" applyBorder="1" applyAlignment="1" applyProtection="1">
      <alignment horizontal="center"/>
      <protection locked="0" hidden="1"/>
    </xf>
    <xf numFmtId="0" fontId="0" fillId="5" borderId="37" xfId="0" applyFill="1" applyBorder="1" applyAlignment="1" applyProtection="1">
      <alignment horizontal="center"/>
      <protection locked="0" hidden="1"/>
    </xf>
    <xf numFmtId="0" fontId="0" fillId="5" borderId="34" xfId="0" applyFill="1" applyBorder="1" applyAlignment="1" applyProtection="1">
      <alignment horizontal="center"/>
      <protection locked="0" hidden="1"/>
    </xf>
    <xf numFmtId="0" fontId="0" fillId="5" borderId="35" xfId="0" applyFill="1" applyBorder="1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647700</xdr:colOff>
      <xdr:row>8</xdr:row>
      <xdr:rowOff>35586</xdr:rowOff>
    </xdr:to>
    <xdr:pic>
      <xdr:nvPicPr>
        <xdr:cNvPr id="3" name="Picture 2" descr="FIClogo_landscape_data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0" cy="1597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285750</xdr:colOff>
      <xdr:row>8</xdr:row>
      <xdr:rowOff>73686</xdr:rowOff>
    </xdr:to>
    <xdr:pic>
      <xdr:nvPicPr>
        <xdr:cNvPr id="4" name="Picture 3" descr="FIClogo_landscape_data1.png">
          <a:extLst>
            <a:ext uri="{FF2B5EF4-FFF2-40B4-BE49-F238E27FC236}">
              <a16:creationId xmlns:a16="http://schemas.microsoft.com/office/drawing/2014/main" id="{59CCDB12-5BD9-4734-AD34-01B27685D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0" cy="1597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GridLines="0" tabSelected="1" workbookViewId="0">
      <selection activeCell="L10" sqref="L10"/>
    </sheetView>
  </sheetViews>
  <sheetFormatPr defaultRowHeight="15" x14ac:dyDescent="0.25"/>
  <cols>
    <col min="2" max="2" width="14.42578125" bestFit="1" customWidth="1"/>
    <col min="3" max="3" width="10.85546875" bestFit="1" customWidth="1"/>
    <col min="4" max="4" width="14.85546875" bestFit="1" customWidth="1"/>
    <col min="5" max="5" width="11.42578125" bestFit="1" customWidth="1"/>
    <col min="6" max="6" width="10.85546875" bestFit="1" customWidth="1"/>
    <col min="7" max="7" width="14.42578125" bestFit="1" customWidth="1"/>
    <col min="8" max="8" width="19.5703125" bestFit="1" customWidth="1"/>
    <col min="11" max="11" width="15.140625" customWidth="1"/>
    <col min="12" max="12" width="11.7109375" customWidth="1"/>
    <col min="13" max="13" width="15.42578125" customWidth="1"/>
    <col min="15" max="15" width="12.5703125" customWidth="1"/>
    <col min="16" max="16" width="13.42578125" customWidth="1"/>
  </cols>
  <sheetData>
    <row r="1" spans="1:16" x14ac:dyDescent="0.25">
      <c r="A1" s="79"/>
      <c r="B1" s="79"/>
      <c r="C1" s="79"/>
      <c r="D1" s="79"/>
      <c r="E1" s="79"/>
      <c r="F1" s="79"/>
      <c r="G1" s="79"/>
      <c r="H1" s="79"/>
    </row>
    <row r="2" spans="1:16" x14ac:dyDescent="0.25">
      <c r="A2" s="79"/>
      <c r="B2" s="79"/>
      <c r="C2" s="79"/>
      <c r="D2" s="79"/>
      <c r="E2" s="79"/>
      <c r="F2" s="79"/>
      <c r="G2" s="79"/>
      <c r="H2" s="79"/>
    </row>
    <row r="3" spans="1:16" ht="15.75" thickBot="1" x14ac:dyDescent="0.3">
      <c r="A3" s="79"/>
      <c r="B3" s="79"/>
      <c r="C3" s="79"/>
      <c r="D3" s="79"/>
      <c r="E3" s="79"/>
      <c r="F3" s="79"/>
      <c r="G3" s="79"/>
      <c r="H3" s="79"/>
      <c r="L3" s="22" t="s">
        <v>28</v>
      </c>
    </row>
    <row r="4" spans="1:16" x14ac:dyDescent="0.25">
      <c r="A4" s="79"/>
      <c r="B4" s="79"/>
      <c r="C4" s="79"/>
      <c r="D4" s="79"/>
      <c r="E4" s="79"/>
      <c r="F4" s="79"/>
      <c r="G4" s="79"/>
      <c r="H4" s="79"/>
      <c r="L4" s="23">
        <v>687.4375</v>
      </c>
      <c r="M4" s="24" t="s">
        <v>29</v>
      </c>
    </row>
    <row r="5" spans="1:16" ht="15.75" thickBot="1" x14ac:dyDescent="0.3">
      <c r="A5" s="79"/>
      <c r="B5" s="79"/>
      <c r="C5" s="79"/>
      <c r="D5" s="79"/>
      <c r="E5" s="79"/>
      <c r="F5" s="79"/>
      <c r="G5" s="79"/>
      <c r="H5" s="79"/>
      <c r="L5" s="25">
        <v>1023.984375</v>
      </c>
      <c r="M5" s="26" t="s">
        <v>30</v>
      </c>
    </row>
    <row r="6" spans="1:16" ht="15.75" thickBot="1" x14ac:dyDescent="0.3">
      <c r="A6" s="79"/>
      <c r="B6" s="79"/>
      <c r="C6" s="79"/>
      <c r="D6" s="79"/>
      <c r="E6" s="79"/>
      <c r="F6" s="79"/>
      <c r="G6" s="79"/>
      <c r="H6" s="79"/>
      <c r="L6" s="22" t="s">
        <v>32</v>
      </c>
    </row>
    <row r="7" spans="1:16" x14ac:dyDescent="0.25">
      <c r="A7" s="79"/>
      <c r="B7" s="79"/>
      <c r="C7" s="79"/>
      <c r="D7" s="79"/>
      <c r="E7" s="79"/>
      <c r="F7" s="79"/>
      <c r="G7" s="79"/>
      <c r="H7" s="79"/>
      <c r="L7" s="23">
        <v>155.31200000000001</v>
      </c>
      <c r="M7" s="24" t="s">
        <v>29</v>
      </c>
    </row>
    <row r="8" spans="1:16" ht="15.75" thickBot="1" x14ac:dyDescent="0.3">
      <c r="A8" s="79"/>
      <c r="B8" s="79"/>
      <c r="C8" s="79"/>
      <c r="D8" s="79"/>
      <c r="E8" s="79"/>
      <c r="F8" s="79"/>
      <c r="G8" s="79"/>
      <c r="H8" s="79"/>
      <c r="L8" s="25">
        <v>231.648</v>
      </c>
      <c r="M8" s="26" t="s">
        <v>30</v>
      </c>
    </row>
    <row r="9" spans="1:16" ht="15.75" thickBot="1" x14ac:dyDescent="0.3">
      <c r="L9" s="22" t="s">
        <v>31</v>
      </c>
    </row>
    <row r="10" spans="1:16" ht="15.75" thickBot="1" x14ac:dyDescent="0.3">
      <c r="D10" s="4" t="s">
        <v>4</v>
      </c>
      <c r="E10" s="12" t="s">
        <v>23</v>
      </c>
      <c r="H10" s="21" t="s">
        <v>27</v>
      </c>
      <c r="I10" s="41">
        <v>17.487054217208488</v>
      </c>
      <c r="L10" s="27">
        <f>((L5-L4)/(L8-L7))/((B29-B28)/(C29-C28))</f>
        <v>0.25237321420629161</v>
      </c>
    </row>
    <row r="11" spans="1:16" ht="15.75" thickBot="1" x14ac:dyDescent="0.3"/>
    <row r="12" spans="1:16" ht="15.75" thickBot="1" x14ac:dyDescent="0.3">
      <c r="D12" s="77" t="s">
        <v>21</v>
      </c>
      <c r="E12" s="78"/>
      <c r="M12" s="82" t="s">
        <v>18</v>
      </c>
      <c r="N12" s="83"/>
    </row>
    <row r="13" spans="1:16" ht="15.75" thickBot="1" x14ac:dyDescent="0.3">
      <c r="B13" s="81" t="s">
        <v>24</v>
      </c>
      <c r="C13" s="81"/>
      <c r="D13" s="81"/>
      <c r="E13" s="81"/>
      <c r="F13" s="81"/>
      <c r="G13" s="81"/>
      <c r="K13" s="81" t="s">
        <v>24</v>
      </c>
      <c r="L13" s="81"/>
      <c r="M13" s="81"/>
      <c r="N13" s="81"/>
      <c r="O13" s="81"/>
      <c r="P13" s="81"/>
    </row>
    <row r="14" spans="1:16" ht="15.75" thickBot="1" x14ac:dyDescent="0.3">
      <c r="B14" s="77" t="s">
        <v>0</v>
      </c>
      <c r="C14" s="78"/>
      <c r="D14" s="5"/>
      <c r="E14" s="5"/>
      <c r="F14" s="77" t="s">
        <v>1</v>
      </c>
      <c r="G14" s="78"/>
      <c r="K14" s="77" t="s">
        <v>0</v>
      </c>
      <c r="L14" s="78"/>
      <c r="M14" s="5"/>
      <c r="N14" s="5"/>
      <c r="O14" s="77" t="s">
        <v>1</v>
      </c>
      <c r="P14" s="78"/>
    </row>
    <row r="15" spans="1:16" ht="15.75" thickBot="1" x14ac:dyDescent="0.3">
      <c r="B15" s="10" t="s">
        <v>26</v>
      </c>
      <c r="C15" s="10" t="s">
        <v>3</v>
      </c>
      <c r="D15" s="5"/>
      <c r="E15" s="5"/>
      <c r="F15" s="11" t="s">
        <v>3</v>
      </c>
      <c r="G15" s="11" t="s">
        <v>26</v>
      </c>
      <c r="K15" s="10" t="s">
        <v>2</v>
      </c>
      <c r="L15" s="10" t="s">
        <v>19</v>
      </c>
      <c r="M15" s="5"/>
      <c r="N15" s="5"/>
      <c r="O15" s="11" t="s">
        <v>19</v>
      </c>
      <c r="P15" s="11" t="s">
        <v>2</v>
      </c>
    </row>
    <row r="16" spans="1:16" x14ac:dyDescent="0.25">
      <c r="B16" s="28">
        <v>0</v>
      </c>
      <c r="C16" s="29">
        <v>0</v>
      </c>
      <c r="E16" s="5"/>
      <c r="F16" s="35">
        <v>0</v>
      </c>
      <c r="G16" s="36">
        <v>0</v>
      </c>
      <c r="K16" s="28">
        <v>611.97463326560535</v>
      </c>
      <c r="L16" s="42">
        <v>35000</v>
      </c>
      <c r="M16" s="5"/>
      <c r="N16" s="5"/>
      <c r="O16" s="46">
        <v>35000</v>
      </c>
      <c r="P16" s="36">
        <v>611.97463326560535</v>
      </c>
    </row>
    <row r="17" spans="2:16" x14ac:dyDescent="0.25">
      <c r="B17" s="30">
        <v>1.8242915204407064</v>
      </c>
      <c r="C17" s="31">
        <v>0.17499999999999999</v>
      </c>
      <c r="D17" s="5"/>
      <c r="E17" s="5"/>
      <c r="F17" s="37">
        <v>0.17499999999999999</v>
      </c>
      <c r="G17" s="38">
        <v>1.8242915204407064</v>
      </c>
      <c r="K17" s="30">
        <v>26.756585269240745</v>
      </c>
      <c r="L17" s="43">
        <v>1500</v>
      </c>
      <c r="M17" s="5"/>
      <c r="N17" s="5"/>
      <c r="O17" s="47">
        <v>1500</v>
      </c>
      <c r="P17" s="38">
        <v>26.756585269240745</v>
      </c>
    </row>
    <row r="18" spans="2:16" x14ac:dyDescent="0.25">
      <c r="B18" s="30">
        <v>3.5343150186953358</v>
      </c>
      <c r="C18" s="31">
        <v>0.22700000000000001</v>
      </c>
      <c r="D18" s="5"/>
      <c r="E18" s="5"/>
      <c r="F18" s="37">
        <v>0.22700000000000001</v>
      </c>
      <c r="G18" s="38">
        <v>3.5343150186953358</v>
      </c>
      <c r="K18" s="30">
        <v>19.587342900857262</v>
      </c>
      <c r="L18" s="43">
        <v>1100</v>
      </c>
      <c r="M18" s="5"/>
      <c r="N18" s="5"/>
      <c r="O18" s="47">
        <v>1100</v>
      </c>
      <c r="P18" s="38">
        <v>19.587342900857262</v>
      </c>
    </row>
    <row r="19" spans="2:16" x14ac:dyDescent="0.25">
      <c r="B19" s="30">
        <v>5.0689717092901194</v>
      </c>
      <c r="C19" s="31">
        <v>0.255</v>
      </c>
      <c r="D19" s="5"/>
      <c r="E19" s="5"/>
      <c r="F19" s="37">
        <v>0.255</v>
      </c>
      <c r="G19" s="38">
        <v>5.0689717092901194</v>
      </c>
      <c r="K19" s="30">
        <v>15.450560268907612</v>
      </c>
      <c r="L19" s="43">
        <v>850</v>
      </c>
      <c r="M19" s="5"/>
      <c r="N19" s="5"/>
      <c r="O19" s="47">
        <v>850</v>
      </c>
      <c r="P19" s="38">
        <v>15.450560268907612</v>
      </c>
    </row>
    <row r="20" spans="2:16" x14ac:dyDescent="0.25">
      <c r="B20" s="30">
        <v>6.9372134524432623</v>
      </c>
      <c r="C20" s="31">
        <v>0.28899999999999998</v>
      </c>
      <c r="D20" s="5"/>
      <c r="E20" s="5"/>
      <c r="F20" s="37">
        <v>0.28899999999999998</v>
      </c>
      <c r="G20" s="38">
        <v>6.9372134524432623</v>
      </c>
      <c r="K20" s="30">
        <v>10.82129875564682</v>
      </c>
      <c r="L20" s="43">
        <v>605</v>
      </c>
      <c r="M20" s="5"/>
      <c r="N20" s="5"/>
      <c r="O20" s="47">
        <v>605</v>
      </c>
      <c r="P20" s="38">
        <v>10.82129875564682</v>
      </c>
    </row>
    <row r="21" spans="2:16" x14ac:dyDescent="0.25">
      <c r="B21" s="30">
        <v>6.7899848278378458</v>
      </c>
      <c r="C21" s="31">
        <v>0.33600000000000002</v>
      </c>
      <c r="D21" s="5"/>
      <c r="E21" s="5"/>
      <c r="F21" s="37">
        <v>0.33600000000000002</v>
      </c>
      <c r="G21" s="38">
        <v>6.7899848278378458</v>
      </c>
      <c r="K21" s="30">
        <v>9.1817353019650731</v>
      </c>
      <c r="L21" s="43">
        <v>523</v>
      </c>
      <c r="M21" s="5"/>
      <c r="N21" s="5"/>
      <c r="O21" s="47">
        <v>523</v>
      </c>
      <c r="P21" s="38">
        <v>9.1817353019650731</v>
      </c>
    </row>
    <row r="22" spans="2:16" x14ac:dyDescent="0.25">
      <c r="B22" s="30">
        <v>7.4366289034618909</v>
      </c>
      <c r="C22" s="31">
        <v>0.42099999999999999</v>
      </c>
      <c r="D22" s="5"/>
      <c r="E22" s="5"/>
      <c r="F22" s="37">
        <v>0.42099999999999999</v>
      </c>
      <c r="G22" s="38">
        <v>7.4366289034618909</v>
      </c>
      <c r="K22" s="30">
        <v>8.1539607790550335</v>
      </c>
      <c r="L22" s="43">
        <v>468</v>
      </c>
      <c r="M22" s="5"/>
      <c r="N22" s="5"/>
      <c r="O22" s="47">
        <v>468</v>
      </c>
      <c r="P22" s="38">
        <v>8.1539607790550335</v>
      </c>
    </row>
    <row r="23" spans="2:16" x14ac:dyDescent="0.25">
      <c r="B23" s="30">
        <v>8.1539607790550335</v>
      </c>
      <c r="C23" s="31">
        <v>0.46800000000000003</v>
      </c>
      <c r="D23" s="5"/>
      <c r="E23" s="5"/>
      <c r="F23" s="37">
        <v>0.46800000000000003</v>
      </c>
      <c r="G23" s="38">
        <v>8.1539607790550335</v>
      </c>
      <c r="K23" s="30">
        <v>7.4366289034618909</v>
      </c>
      <c r="L23" s="43">
        <v>421</v>
      </c>
      <c r="M23" s="5"/>
      <c r="N23" s="5"/>
      <c r="O23" s="47">
        <v>421</v>
      </c>
      <c r="P23" s="38">
        <v>7.4366289034618909</v>
      </c>
    </row>
    <row r="24" spans="2:16" x14ac:dyDescent="0.25">
      <c r="B24" s="30">
        <v>9.1817353019650731</v>
      </c>
      <c r="C24" s="31">
        <v>0.52300000000000002</v>
      </c>
      <c r="D24" s="5"/>
      <c r="E24" s="5"/>
      <c r="F24" s="37">
        <v>0.52300000000000002</v>
      </c>
      <c r="G24" s="38">
        <v>9.1817353019650731</v>
      </c>
      <c r="K24" s="30">
        <v>6.7899848278378458</v>
      </c>
      <c r="L24" s="43">
        <v>336</v>
      </c>
      <c r="M24" s="5"/>
      <c r="N24" s="5"/>
      <c r="O24" s="47">
        <v>336</v>
      </c>
      <c r="P24" s="38">
        <v>6.7899848278378458</v>
      </c>
    </row>
    <row r="25" spans="2:16" x14ac:dyDescent="0.25">
      <c r="B25" s="30">
        <v>10.82129875564682</v>
      </c>
      <c r="C25" s="31">
        <v>0.60499999999999998</v>
      </c>
      <c r="D25" s="5"/>
      <c r="E25" s="5"/>
      <c r="F25" s="37">
        <v>0.60499999999999998</v>
      </c>
      <c r="G25" s="38">
        <v>10.82129875564682</v>
      </c>
      <c r="K25" s="30">
        <v>6.9372134524432623</v>
      </c>
      <c r="L25" s="43">
        <v>289</v>
      </c>
      <c r="M25" s="5"/>
      <c r="N25" s="5"/>
      <c r="O25" s="47">
        <v>289</v>
      </c>
      <c r="P25" s="38">
        <v>6.9372134524432623</v>
      </c>
    </row>
    <row r="26" spans="2:16" x14ac:dyDescent="0.25">
      <c r="B26" s="30">
        <v>15.450560268907612</v>
      </c>
      <c r="C26" s="31">
        <v>0.85</v>
      </c>
      <c r="D26" s="5"/>
      <c r="E26" s="5"/>
      <c r="F26" s="37">
        <v>0.85</v>
      </c>
      <c r="G26" s="38">
        <v>15.450560268907612</v>
      </c>
      <c r="K26" s="30">
        <v>5.0689717092901194</v>
      </c>
      <c r="L26" s="43">
        <v>255</v>
      </c>
      <c r="M26" s="5"/>
      <c r="N26" s="5"/>
      <c r="O26" s="47">
        <v>255</v>
      </c>
      <c r="P26" s="38">
        <v>5.0689717092901194</v>
      </c>
    </row>
    <row r="27" spans="2:16" x14ac:dyDescent="0.25">
      <c r="B27" s="30">
        <v>19.587342900857262</v>
      </c>
      <c r="C27" s="31">
        <v>1.1000000000000001</v>
      </c>
      <c r="D27" s="5"/>
      <c r="E27" s="5"/>
      <c r="F27" s="37">
        <v>1.1000000000000001</v>
      </c>
      <c r="G27" s="38">
        <v>19.587342900857262</v>
      </c>
      <c r="K27" s="30">
        <v>3.5343150186953358</v>
      </c>
      <c r="L27" s="43">
        <v>227</v>
      </c>
      <c r="M27" s="5"/>
      <c r="N27" s="5"/>
      <c r="O27" s="47">
        <v>227</v>
      </c>
      <c r="P27" s="38">
        <v>3.5343150186953358</v>
      </c>
    </row>
    <row r="28" spans="2:16" x14ac:dyDescent="0.25">
      <c r="B28" s="30">
        <v>26.756585269240745</v>
      </c>
      <c r="C28" s="31">
        <v>1.5</v>
      </c>
      <c r="D28" s="5"/>
      <c r="E28" s="5"/>
      <c r="F28" s="37">
        <v>1.5</v>
      </c>
      <c r="G28" s="38">
        <v>26.756585269240745</v>
      </c>
      <c r="K28" s="30">
        <v>1.8242915204407064</v>
      </c>
      <c r="L28" s="43">
        <v>175</v>
      </c>
      <c r="M28" s="5"/>
      <c r="N28" s="5"/>
      <c r="O28" s="47">
        <v>175</v>
      </c>
      <c r="P28" s="38">
        <v>1.8242915204407064</v>
      </c>
    </row>
    <row r="29" spans="2:16" ht="15.75" thickBot="1" x14ac:dyDescent="0.3">
      <c r="B29" s="32">
        <v>611.97463326560535</v>
      </c>
      <c r="C29" s="33">
        <v>35</v>
      </c>
      <c r="D29" s="5"/>
      <c r="E29" s="5"/>
      <c r="F29" s="39">
        <v>35</v>
      </c>
      <c r="G29" s="40">
        <v>611.97463326560535</v>
      </c>
      <c r="K29" s="32">
        <v>0</v>
      </c>
      <c r="L29" s="44">
        <v>0</v>
      </c>
      <c r="M29" s="5"/>
      <c r="N29" s="5"/>
      <c r="O29" s="48">
        <v>0</v>
      </c>
      <c r="P29" s="40">
        <v>0</v>
      </c>
    </row>
    <row r="30" spans="2:16" ht="15.75" thickBot="1" x14ac:dyDescent="0.3">
      <c r="D30" s="80" t="s">
        <v>5</v>
      </c>
      <c r="E30" s="80"/>
      <c r="M30" s="80" t="s">
        <v>5</v>
      </c>
      <c r="N30" s="80"/>
    </row>
    <row r="31" spans="2:16" ht="15.75" thickBot="1" x14ac:dyDescent="0.3">
      <c r="D31" s="4" t="s">
        <v>25</v>
      </c>
      <c r="E31" s="34">
        <v>0.35</v>
      </c>
      <c r="M31" s="4" t="s">
        <v>20</v>
      </c>
      <c r="N31" s="45">
        <v>350</v>
      </c>
    </row>
  </sheetData>
  <sheetProtection algorithmName="SHA-512" hashValue="cxoK3BwFBfaEYcmdbLJlm8Nr9lt8id7oadt2lFxykMxvUeLxMTnr79Jwgiy85/bfw9yE0lAkt4I4j+ZFpHgfCA==" saltValue="05OyxI6CxT9xebhfoZsjgA==" spinCount="100000" sheet="1" objects="1" scenarios="1" selectLockedCells="1"/>
  <mergeCells count="11">
    <mergeCell ref="B14:C14"/>
    <mergeCell ref="A1:H8"/>
    <mergeCell ref="D30:E30"/>
    <mergeCell ref="B13:G13"/>
    <mergeCell ref="K13:P13"/>
    <mergeCell ref="K14:L14"/>
    <mergeCell ref="O14:P14"/>
    <mergeCell ref="M30:N30"/>
    <mergeCell ref="F14:G14"/>
    <mergeCell ref="D12:E12"/>
    <mergeCell ref="M12:N12"/>
  </mergeCells>
  <pageMargins left="0.7" right="0.7" top="0.75" bottom="0.75" header="0.3" footer="0.3"/>
  <customProperties>
    <customPr name="SSCSheetTrackingNo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5"/>
  <sheetViews>
    <sheetView showGridLines="0" topLeftCell="A6" zoomScale="85" zoomScaleNormal="85" workbookViewId="0">
      <selection activeCell="B29" sqref="B29:C33"/>
    </sheetView>
  </sheetViews>
  <sheetFormatPr defaultRowHeight="15" x14ac:dyDescent="0.25"/>
  <cols>
    <col min="4" max="4" width="9.140625" customWidth="1"/>
    <col min="14" max="14" width="13.140625" customWidth="1"/>
    <col min="15" max="15" width="9.140625" customWidth="1"/>
    <col min="19" max="24" width="10.5703125" bestFit="1" customWidth="1"/>
  </cols>
  <sheetData>
    <row r="1" spans="1:15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5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5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5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5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5" ht="15.75" thickBot="1" x14ac:dyDescent="0.3"/>
    <row r="10" spans="1:15" ht="15.75" thickBot="1" x14ac:dyDescent="0.3">
      <c r="C10" s="7" t="s">
        <v>6</v>
      </c>
      <c r="D10" s="8"/>
      <c r="H10" s="77" t="s">
        <v>15</v>
      </c>
      <c r="I10" s="78"/>
      <c r="O10" s="20"/>
    </row>
    <row r="11" spans="1:15" ht="15.75" thickBot="1" x14ac:dyDescent="0.3">
      <c r="C11" s="77" t="s">
        <v>17</v>
      </c>
      <c r="D11" s="78"/>
      <c r="G11" s="77" t="s">
        <v>16</v>
      </c>
      <c r="H11" s="88"/>
      <c r="I11" s="88"/>
      <c r="J11" s="78"/>
    </row>
    <row r="12" spans="1:15" ht="15.75" thickBot="1" x14ac:dyDescent="0.3">
      <c r="C12" s="9" t="s">
        <v>7</v>
      </c>
      <c r="D12" s="3" t="s">
        <v>8</v>
      </c>
      <c r="H12" s="9" t="s">
        <v>7</v>
      </c>
      <c r="I12" s="3" t="s">
        <v>8</v>
      </c>
      <c r="J12" s="5"/>
    </row>
    <row r="13" spans="1:15" x14ac:dyDescent="0.25">
      <c r="C13" s="49">
        <v>6</v>
      </c>
      <c r="D13" s="50">
        <v>4.9242513330775868</v>
      </c>
      <c r="H13" s="55">
        <v>5</v>
      </c>
      <c r="I13" s="56">
        <v>6.1882593754301212</v>
      </c>
      <c r="J13" s="5"/>
    </row>
    <row r="14" spans="1:15" x14ac:dyDescent="0.25">
      <c r="C14" s="51">
        <v>6.5</v>
      </c>
      <c r="D14" s="52">
        <v>4.3969037678074976</v>
      </c>
      <c r="H14" s="51">
        <v>6</v>
      </c>
      <c r="I14" s="52">
        <v>4.9242513330775868</v>
      </c>
      <c r="J14" s="5"/>
    </row>
    <row r="15" spans="1:15" x14ac:dyDescent="0.25">
      <c r="C15" s="51">
        <v>7</v>
      </c>
      <c r="D15" s="52">
        <v>3.9312974513909857</v>
      </c>
      <c r="H15" s="51">
        <v>7</v>
      </c>
      <c r="I15" s="52">
        <v>3.9312974513909857</v>
      </c>
      <c r="J15" s="5"/>
    </row>
    <row r="16" spans="1:15" x14ac:dyDescent="0.25">
      <c r="C16" s="51">
        <v>7.5</v>
      </c>
      <c r="D16" s="52">
        <v>3.5217663606336611</v>
      </c>
      <c r="H16" s="51">
        <v>8</v>
      </c>
      <c r="I16" s="52">
        <v>3.1629294868359761</v>
      </c>
      <c r="J16" s="5"/>
    </row>
    <row r="17" spans="2:25" x14ac:dyDescent="0.25">
      <c r="C17" s="51">
        <v>8</v>
      </c>
      <c r="D17" s="52">
        <v>3.1629294868359761</v>
      </c>
      <c r="H17" s="51">
        <v>10</v>
      </c>
      <c r="I17" s="52">
        <v>2.1368794945694169</v>
      </c>
      <c r="J17" s="5"/>
    </row>
    <row r="18" spans="2:25" x14ac:dyDescent="0.25">
      <c r="C18" s="51">
        <v>9</v>
      </c>
      <c r="D18" s="52">
        <v>2.5772394277954334</v>
      </c>
      <c r="H18" s="51">
        <v>12</v>
      </c>
      <c r="I18" s="52">
        <v>1.565560046347187</v>
      </c>
      <c r="J18" s="5"/>
    </row>
    <row r="19" spans="2:25" x14ac:dyDescent="0.25">
      <c r="C19" s="51">
        <v>10</v>
      </c>
      <c r="D19" s="52">
        <v>2.1368794945694169</v>
      </c>
      <c r="H19" s="51">
        <v>14</v>
      </c>
      <c r="I19" s="52">
        <v>1.2413935429137268</v>
      </c>
      <c r="J19" s="5"/>
    </row>
    <row r="20" spans="2:25" ht="15.75" thickBot="1" x14ac:dyDescent="0.3">
      <c r="C20" s="51">
        <v>11</v>
      </c>
      <c r="D20" s="52">
        <v>1.809062139375186</v>
      </c>
      <c r="H20" s="53">
        <v>15.8</v>
      </c>
      <c r="I20" s="54">
        <v>1.0481934660344052</v>
      </c>
    </row>
    <row r="21" spans="2:25" x14ac:dyDescent="0.25">
      <c r="C21" s="51">
        <v>12</v>
      </c>
      <c r="D21" s="52">
        <v>1.565560046347187</v>
      </c>
    </row>
    <row r="22" spans="2:25" x14ac:dyDescent="0.25">
      <c r="C22" s="51">
        <v>14</v>
      </c>
      <c r="D22" s="52">
        <v>1.2413935429137268</v>
      </c>
    </row>
    <row r="23" spans="2:25" ht="15.75" thickBot="1" x14ac:dyDescent="0.3">
      <c r="C23" s="53">
        <v>15.8</v>
      </c>
      <c r="D23" s="54">
        <v>1.0481934660344052</v>
      </c>
    </row>
    <row r="24" spans="2:25" ht="15.75" thickBot="1" x14ac:dyDescent="0.3"/>
    <row r="25" spans="2:25" ht="15.75" thickBot="1" x14ac:dyDescent="0.3">
      <c r="E25" s="1" t="s">
        <v>9</v>
      </c>
      <c r="F25" s="6"/>
      <c r="G25" s="6"/>
      <c r="H25" s="6"/>
      <c r="I25" s="6"/>
      <c r="J25" s="6"/>
      <c r="K25" s="2"/>
      <c r="S25" s="77" t="s">
        <v>13</v>
      </c>
      <c r="T25" s="88"/>
      <c r="U25" s="88"/>
      <c r="V25" s="88"/>
      <c r="W25" s="78"/>
    </row>
    <row r="26" spans="2:25" ht="15.75" thickBot="1" x14ac:dyDescent="0.3">
      <c r="D26" s="77" t="s">
        <v>10</v>
      </c>
      <c r="E26" s="88"/>
      <c r="F26" s="88"/>
      <c r="G26" s="88"/>
      <c r="H26" s="88"/>
      <c r="I26" s="88"/>
      <c r="J26" s="88"/>
      <c r="K26" s="88"/>
      <c r="L26" s="78"/>
      <c r="Q26" s="77"/>
      <c r="R26" s="88"/>
      <c r="S26" s="88"/>
      <c r="T26" s="88"/>
      <c r="U26" s="88"/>
      <c r="V26" s="88"/>
      <c r="W26" s="88"/>
      <c r="X26" s="88"/>
      <c r="Y26" s="78"/>
    </row>
    <row r="27" spans="2:25" ht="15.75" thickBot="1" x14ac:dyDescent="0.3">
      <c r="D27" s="96" t="s">
        <v>11</v>
      </c>
      <c r="E27" s="97"/>
      <c r="F27" s="97"/>
      <c r="G27" s="97"/>
      <c r="H27" s="97"/>
      <c r="I27" s="97"/>
      <c r="J27" s="97"/>
      <c r="K27" s="97"/>
      <c r="L27" s="98"/>
      <c r="Q27" s="89" t="s">
        <v>11</v>
      </c>
      <c r="R27" s="90"/>
      <c r="S27" s="90"/>
      <c r="T27" s="90"/>
      <c r="U27" s="90"/>
      <c r="V27" s="90"/>
      <c r="W27" s="90"/>
      <c r="X27" s="90"/>
      <c r="Y27" s="91"/>
    </row>
    <row r="28" spans="2:25" ht="15.75" thickBot="1" x14ac:dyDescent="0.3">
      <c r="B28" s="92" t="s">
        <v>12</v>
      </c>
      <c r="C28" s="99"/>
      <c r="D28" s="66">
        <v>5</v>
      </c>
      <c r="E28" s="67">
        <v>5.6</v>
      </c>
      <c r="F28" s="67">
        <v>6.3</v>
      </c>
      <c r="G28" s="67">
        <v>7</v>
      </c>
      <c r="H28" s="67">
        <v>8</v>
      </c>
      <c r="I28" s="67">
        <v>9.9</v>
      </c>
      <c r="J28" s="67">
        <v>11.9</v>
      </c>
      <c r="K28" s="67">
        <v>13.9</v>
      </c>
      <c r="L28" s="68">
        <v>15.8</v>
      </c>
      <c r="M28" s="13"/>
      <c r="O28" s="77" t="s">
        <v>12</v>
      </c>
      <c r="P28" s="78"/>
      <c r="Q28" s="69">
        <v>5</v>
      </c>
      <c r="R28" s="70">
        <v>5.6</v>
      </c>
      <c r="S28" s="70">
        <v>6.3</v>
      </c>
      <c r="T28" s="70">
        <v>7</v>
      </c>
      <c r="U28" s="70">
        <v>8</v>
      </c>
      <c r="V28" s="70">
        <v>9.9</v>
      </c>
      <c r="W28" s="70">
        <v>11.9</v>
      </c>
      <c r="X28" s="70">
        <v>13.9</v>
      </c>
      <c r="Y28" s="71">
        <v>15.8</v>
      </c>
    </row>
    <row r="29" spans="2:25" x14ac:dyDescent="0.25">
      <c r="B29" s="94">
        <v>0</v>
      </c>
      <c r="C29" s="95"/>
      <c r="D29" s="57">
        <v>6.1893043301540516</v>
      </c>
      <c r="E29" s="58">
        <v>5.3954669056124089</v>
      </c>
      <c r="F29" s="58">
        <v>4.6008493594811988</v>
      </c>
      <c r="G29" s="58">
        <v>3.9319110820197487</v>
      </c>
      <c r="H29" s="58">
        <v>3.1633943659023451</v>
      </c>
      <c r="I29" s="58">
        <v>2.1756200571523898</v>
      </c>
      <c r="J29" s="58">
        <v>1.5869928869304815</v>
      </c>
      <c r="K29" s="58">
        <v>1.254222138711274</v>
      </c>
      <c r="L29" s="59">
        <v>1.0482887494094477</v>
      </c>
      <c r="M29" s="13"/>
      <c r="O29" s="104">
        <v>-80</v>
      </c>
      <c r="P29" s="105"/>
      <c r="Q29" s="72">
        <v>5.384874211651578</v>
      </c>
      <c r="R29" s="73">
        <v>4.7070140156473119</v>
      </c>
      <c r="S29" s="73">
        <v>4.0293411115917301</v>
      </c>
      <c r="T29" s="73">
        <v>3.4595241468620372</v>
      </c>
      <c r="U29" s="73">
        <v>2.8055197959461911</v>
      </c>
      <c r="V29" s="73">
        <v>1.9645045894340107</v>
      </c>
      <c r="W29" s="73">
        <v>1.4587670456750281</v>
      </c>
      <c r="X29" s="73">
        <v>1.1646323598584978</v>
      </c>
      <c r="Y29" s="74">
        <v>0.9749374214278248</v>
      </c>
    </row>
    <row r="30" spans="2:25" x14ac:dyDescent="0.25">
      <c r="B30" s="84">
        <v>79</v>
      </c>
      <c r="C30" s="85"/>
      <c r="D30" s="60">
        <v>6.983679072175244</v>
      </c>
      <c r="E30" s="61">
        <v>6.0753141344529489</v>
      </c>
      <c r="F30" s="61">
        <v>5.1652137542720578</v>
      </c>
      <c r="G30" s="61">
        <v>4.398393180487993</v>
      </c>
      <c r="H30" s="61">
        <v>3.5167955037340519</v>
      </c>
      <c r="I30" s="61">
        <v>2.3840965815242896</v>
      </c>
      <c r="J30" s="61">
        <v>1.71361590517024</v>
      </c>
      <c r="K30" s="61">
        <v>1.3426920453284268</v>
      </c>
      <c r="L30" s="62">
        <v>1.1207231857913129</v>
      </c>
      <c r="M30" s="13"/>
      <c r="O30" s="100">
        <v>-40</v>
      </c>
      <c r="P30" s="101"/>
      <c r="Q30" s="60">
        <v>5.7870892709028112</v>
      </c>
      <c r="R30" s="61">
        <v>5.0512404606298578</v>
      </c>
      <c r="S30" s="61">
        <v>4.3150952355364645</v>
      </c>
      <c r="T30" s="61">
        <v>3.6957176144408894</v>
      </c>
      <c r="U30" s="61">
        <v>2.9844570809242654</v>
      </c>
      <c r="V30" s="61">
        <v>2.0700623232932003</v>
      </c>
      <c r="W30" s="61">
        <v>1.522879966302753</v>
      </c>
      <c r="X30" s="61">
        <v>1.2094272492848859</v>
      </c>
      <c r="Y30" s="62">
        <v>1.0116130854186309</v>
      </c>
    </row>
    <row r="31" spans="2:25" x14ac:dyDescent="0.25">
      <c r="B31" s="84">
        <v>116</v>
      </c>
      <c r="C31" s="85"/>
      <c r="D31" s="60">
        <v>7.3557280019826372</v>
      </c>
      <c r="E31" s="61">
        <v>6.393723596061804</v>
      </c>
      <c r="F31" s="61">
        <v>5.4295363189209311</v>
      </c>
      <c r="G31" s="61">
        <v>4.6168721379984277</v>
      </c>
      <c r="H31" s="61">
        <v>3.6823124923387667</v>
      </c>
      <c r="I31" s="61">
        <v>2.4817374853440306</v>
      </c>
      <c r="J31" s="61">
        <v>1.7729203567508804</v>
      </c>
      <c r="K31" s="61">
        <v>1.3841273180478169</v>
      </c>
      <c r="L31" s="62">
        <v>1.1546481749828033</v>
      </c>
      <c r="M31" s="13"/>
      <c r="O31" s="100">
        <v>0</v>
      </c>
      <c r="P31" s="101"/>
      <c r="Q31" s="60">
        <v>6.1893043301540516</v>
      </c>
      <c r="R31" s="61">
        <v>5.3954669056124089</v>
      </c>
      <c r="S31" s="61">
        <v>4.6008493594811988</v>
      </c>
      <c r="T31" s="61">
        <v>3.9319110820197487</v>
      </c>
      <c r="U31" s="61">
        <v>3.1633943659023451</v>
      </c>
      <c r="V31" s="61">
        <v>2.1756200571523898</v>
      </c>
      <c r="W31" s="61">
        <v>1.5869928869304815</v>
      </c>
      <c r="X31" s="61">
        <v>1.254222138711274</v>
      </c>
      <c r="Y31" s="62">
        <v>1.0482887494094477</v>
      </c>
    </row>
    <row r="32" spans="2:25" x14ac:dyDescent="0.25">
      <c r="B32" s="84">
        <v>149</v>
      </c>
      <c r="C32" s="85"/>
      <c r="D32" s="60">
        <v>7.687555425864911</v>
      </c>
      <c r="E32" s="61">
        <v>6.677710413172413</v>
      </c>
      <c r="F32" s="61">
        <v>5.6652834711753428</v>
      </c>
      <c r="G32" s="61">
        <v>4.8117317487509936</v>
      </c>
      <c r="H32" s="61">
        <v>3.8299357524456852</v>
      </c>
      <c r="I32" s="61">
        <v>2.5688226157778686</v>
      </c>
      <c r="J32" s="61">
        <v>1.8258135162687665</v>
      </c>
      <c r="K32" s="61">
        <v>1.4210831018245997</v>
      </c>
      <c r="L32" s="62">
        <v>1.1849055977752343</v>
      </c>
      <c r="M32" s="13"/>
      <c r="O32" s="100">
        <v>40</v>
      </c>
      <c r="P32" s="101"/>
      <c r="Q32" s="60">
        <v>6.5915193894052884</v>
      </c>
      <c r="R32" s="61">
        <v>5.7396933505949583</v>
      </c>
      <c r="S32" s="61">
        <v>4.8866034834259331</v>
      </c>
      <c r="T32" s="61">
        <v>4.1681045495986027</v>
      </c>
      <c r="U32" s="61">
        <v>3.3423316508804177</v>
      </c>
      <c r="V32" s="61">
        <v>2.2811777910115687</v>
      </c>
      <c r="W32" s="61">
        <v>1.6511058075581957</v>
      </c>
      <c r="X32" s="61">
        <v>1.2990170281376692</v>
      </c>
      <c r="Y32" s="62">
        <v>1.0849644134002574</v>
      </c>
    </row>
    <row r="33" spans="2:25" ht="15.75" thickBot="1" x14ac:dyDescent="0.3">
      <c r="B33" s="86">
        <v>200</v>
      </c>
      <c r="C33" s="87"/>
      <c r="D33" s="63">
        <v>8.2003796264102427</v>
      </c>
      <c r="E33" s="64">
        <v>7.1165991305251701</v>
      </c>
      <c r="F33" s="64">
        <v>6.0296199792048881</v>
      </c>
      <c r="G33" s="64">
        <v>5.1128784199140398</v>
      </c>
      <c r="H33" s="64">
        <v>4.0580807907927401</v>
      </c>
      <c r="I33" s="64">
        <v>2.7034087264483375</v>
      </c>
      <c r="J33" s="64">
        <v>1.9075574900691095</v>
      </c>
      <c r="K33" s="64">
        <v>1.4781965858432713</v>
      </c>
      <c r="L33" s="65">
        <v>1.2316670693635245</v>
      </c>
      <c r="M33" s="13"/>
      <c r="O33" s="102">
        <v>80</v>
      </c>
      <c r="P33" s="103"/>
      <c r="Q33" s="63">
        <v>6.9937344486565269</v>
      </c>
      <c r="R33" s="64">
        <v>6.0839197955775148</v>
      </c>
      <c r="S33" s="64">
        <v>5.1723576073706745</v>
      </c>
      <c r="T33" s="64">
        <v>4.4042980171774673</v>
      </c>
      <c r="U33" s="64">
        <v>3.5212689358585045</v>
      </c>
      <c r="V33" s="64">
        <v>2.3867355248707725</v>
      </c>
      <c r="W33" s="64">
        <v>1.7152187281859383</v>
      </c>
      <c r="X33" s="64">
        <v>1.343811917564075</v>
      </c>
      <c r="Y33" s="65">
        <v>1.1216400773910991</v>
      </c>
    </row>
    <row r="36" spans="2:25" ht="15.75" thickBot="1" x14ac:dyDescent="0.3">
      <c r="Q36" s="76"/>
    </row>
    <row r="37" spans="2:25" ht="15.75" thickBot="1" x14ac:dyDescent="0.3">
      <c r="F37" s="77" t="s">
        <v>13</v>
      </c>
      <c r="G37" s="88"/>
      <c r="H37" s="88"/>
      <c r="I37" s="88"/>
      <c r="J37" s="78"/>
    </row>
    <row r="38" spans="2:25" ht="15.75" thickBot="1" x14ac:dyDescent="0.3">
      <c r="D38" s="77" t="s">
        <v>14</v>
      </c>
      <c r="E38" s="88"/>
      <c r="F38" s="88"/>
      <c r="G38" s="88"/>
      <c r="H38" s="88"/>
      <c r="I38" s="88"/>
      <c r="J38" s="88"/>
      <c r="K38" s="88"/>
      <c r="L38" s="78"/>
      <c r="Q38" s="14" t="s">
        <v>22</v>
      </c>
      <c r="R38" s="15"/>
      <c r="S38" s="15"/>
      <c r="T38" s="15"/>
      <c r="U38" s="15"/>
      <c r="V38" s="15"/>
      <c r="W38" s="15"/>
      <c r="X38" s="15"/>
      <c r="Y38" s="16"/>
    </row>
    <row r="39" spans="2:25" ht="15.75" thickBot="1" x14ac:dyDescent="0.3">
      <c r="D39" s="89" t="s">
        <v>11</v>
      </c>
      <c r="E39" s="90"/>
      <c r="F39" s="90"/>
      <c r="G39" s="90"/>
      <c r="H39" s="90"/>
      <c r="I39" s="90"/>
      <c r="J39" s="90"/>
      <c r="K39" s="90"/>
      <c r="L39" s="91"/>
      <c r="Q39" s="17" t="s">
        <v>11</v>
      </c>
      <c r="R39" s="18"/>
      <c r="S39" s="18"/>
      <c r="T39" s="18"/>
      <c r="U39" s="18"/>
      <c r="V39" s="18"/>
      <c r="W39" s="18"/>
      <c r="X39" s="18"/>
      <c r="Y39" s="19"/>
    </row>
    <row r="40" spans="2:25" ht="15.75" thickBot="1" x14ac:dyDescent="0.3">
      <c r="B40" s="92" t="s">
        <v>12</v>
      </c>
      <c r="C40" s="93"/>
      <c r="D40" s="69">
        <v>6.01</v>
      </c>
      <c r="E40" s="70">
        <v>6.96</v>
      </c>
      <c r="F40" s="70">
        <v>7.97</v>
      </c>
      <c r="G40" s="70">
        <v>9.94</v>
      </c>
      <c r="H40" s="70">
        <v>11.94</v>
      </c>
      <c r="I40" s="70">
        <v>13.94</v>
      </c>
      <c r="J40" s="70">
        <v>15.7</v>
      </c>
      <c r="K40" s="70">
        <v>15.75</v>
      </c>
      <c r="L40" s="71">
        <v>15.75</v>
      </c>
      <c r="M40" s="13"/>
      <c r="O40" s="77" t="s">
        <v>12</v>
      </c>
      <c r="P40" s="78"/>
      <c r="Q40" s="75">
        <v>5</v>
      </c>
      <c r="R40" s="75">
        <v>6</v>
      </c>
      <c r="S40" s="75">
        <v>7</v>
      </c>
      <c r="T40" s="75">
        <v>8</v>
      </c>
      <c r="U40" s="75">
        <v>9</v>
      </c>
      <c r="V40" s="75">
        <v>10.1</v>
      </c>
      <c r="W40" s="75">
        <v>12.1</v>
      </c>
      <c r="X40" s="75">
        <v>14.1</v>
      </c>
      <c r="Y40" s="75">
        <v>15.8</v>
      </c>
    </row>
    <row r="41" spans="2:25" x14ac:dyDescent="0.25">
      <c r="B41" s="94">
        <v>0</v>
      </c>
      <c r="C41" s="95"/>
      <c r="D41" s="72">
        <v>4.9138636618213187</v>
      </c>
      <c r="E41" s="73">
        <v>3.9670295465944463</v>
      </c>
      <c r="F41" s="73">
        <v>3.1835932258800668</v>
      </c>
      <c r="G41" s="73">
        <v>2.1600940200281862</v>
      </c>
      <c r="H41" s="73">
        <v>1.578411223046249</v>
      </c>
      <c r="I41" s="73">
        <v>1.2491038859904471</v>
      </c>
      <c r="J41" s="73">
        <v>1.0576801981652828</v>
      </c>
      <c r="K41" s="73">
        <v>1.0529693058252896</v>
      </c>
      <c r="L41" s="74">
        <v>1.0529693058252896</v>
      </c>
      <c r="M41" s="13"/>
      <c r="O41" s="104">
        <v>250</v>
      </c>
      <c r="P41" s="105"/>
      <c r="Q41" s="72">
        <v>4.6778186640988242</v>
      </c>
      <c r="R41" s="73">
        <v>3.7583097339358087</v>
      </c>
      <c r="S41" s="73">
        <v>3.0493009670612512</v>
      </c>
      <c r="T41" s="73">
        <v>2.4929761597834563</v>
      </c>
      <c r="U41" s="73">
        <v>2.0694715539854442</v>
      </c>
      <c r="V41" s="73">
        <v>1.7331976908802869</v>
      </c>
      <c r="W41" s="73">
        <v>1.3208951630001611</v>
      </c>
      <c r="X41" s="73">
        <v>1.0695846486150753</v>
      </c>
      <c r="Y41" s="74">
        <v>0.91483606697220488</v>
      </c>
    </row>
    <row r="42" spans="2:25" x14ac:dyDescent="0.25">
      <c r="B42" s="84">
        <v>19.7</v>
      </c>
      <c r="C42" s="85"/>
      <c r="D42" s="60">
        <v>5.0659672090034569</v>
      </c>
      <c r="E42" s="61">
        <v>4.0846398453519104</v>
      </c>
      <c r="F42" s="61">
        <v>3.2724622993262358</v>
      </c>
      <c r="G42" s="61">
        <v>2.2115217474791748</v>
      </c>
      <c r="H42" s="61">
        <v>1.6097111457694737</v>
      </c>
      <c r="I42" s="61">
        <v>1.2710452520206204</v>
      </c>
      <c r="J42" s="61">
        <v>1.0758914506668447</v>
      </c>
      <c r="K42" s="61">
        <v>1.0711057787996054</v>
      </c>
      <c r="L42" s="62">
        <v>1.0711057787996054</v>
      </c>
      <c r="M42" s="13"/>
      <c r="O42" s="100">
        <v>300</v>
      </c>
      <c r="P42" s="101"/>
      <c r="Q42" s="60">
        <v>5.1801895957171631</v>
      </c>
      <c r="R42" s="61">
        <v>4.1446893471221848</v>
      </c>
      <c r="S42" s="61">
        <v>3.3449439418895626</v>
      </c>
      <c r="T42" s="61">
        <v>2.7167250602857447</v>
      </c>
      <c r="U42" s="61">
        <v>2.2384270214576159</v>
      </c>
      <c r="V42" s="61">
        <v>1.859288088711855</v>
      </c>
      <c r="W42" s="61">
        <v>1.3982870407050125</v>
      </c>
      <c r="X42" s="61">
        <v>1.1243890428041698</v>
      </c>
      <c r="Y42" s="62">
        <v>0.96086597870479018</v>
      </c>
    </row>
    <row r="43" spans="2:25" x14ac:dyDescent="0.25">
      <c r="B43" s="84">
        <v>39.700000000000003</v>
      </c>
      <c r="C43" s="85"/>
      <c r="D43" s="60">
        <v>5.2203870538584169</v>
      </c>
      <c r="E43" s="61">
        <v>4.2040411638874033</v>
      </c>
      <c r="F43" s="61">
        <v>3.3626847089162553</v>
      </c>
      <c r="G43" s="61">
        <v>2.2637326382923639</v>
      </c>
      <c r="H43" s="61">
        <v>1.6414877170621054</v>
      </c>
      <c r="I43" s="61">
        <v>1.293320750528391</v>
      </c>
      <c r="J43" s="61">
        <v>1.094380031886697</v>
      </c>
      <c r="K43" s="61">
        <v>1.0895184417176829</v>
      </c>
      <c r="L43" s="62">
        <v>1.0895184417176829</v>
      </c>
      <c r="M43" s="13"/>
      <c r="O43" s="100">
        <v>400</v>
      </c>
      <c r="P43" s="101"/>
      <c r="Q43" s="60">
        <v>6.1849314589538409</v>
      </c>
      <c r="R43" s="61">
        <v>4.9174485734949425</v>
      </c>
      <c r="S43" s="61">
        <v>3.9362298915461835</v>
      </c>
      <c r="T43" s="61">
        <v>3.1642228612903267</v>
      </c>
      <c r="U43" s="61">
        <v>2.5763379564019537</v>
      </c>
      <c r="V43" s="61">
        <v>2.1114688843749931</v>
      </c>
      <c r="W43" s="61">
        <v>1.5530707961147208</v>
      </c>
      <c r="X43" s="61">
        <v>1.2339978311823465</v>
      </c>
      <c r="Y43" s="62">
        <v>1.0529258021699697</v>
      </c>
    </row>
    <row r="44" spans="2:25" x14ac:dyDescent="0.25">
      <c r="B44" s="84">
        <v>79.400000000000006</v>
      </c>
      <c r="C44" s="85"/>
      <c r="D44" s="60">
        <v>5.5269104458955169</v>
      </c>
      <c r="E44" s="61">
        <v>4.4410527811803533</v>
      </c>
      <c r="F44" s="61">
        <v>3.5417761919524438</v>
      </c>
      <c r="G44" s="61">
        <v>2.3673712565565381</v>
      </c>
      <c r="H44" s="61">
        <v>1.7045642110779511</v>
      </c>
      <c r="I44" s="61">
        <v>1.3375376150663314</v>
      </c>
      <c r="J44" s="61">
        <v>1.1310798656081076</v>
      </c>
      <c r="K44" s="61">
        <v>1.1260675776100513</v>
      </c>
      <c r="L44" s="62">
        <v>1.1260675776100513</v>
      </c>
      <c r="M44" s="13"/>
      <c r="O44" s="100">
        <v>500</v>
      </c>
      <c r="P44" s="101"/>
      <c r="Q44" s="60">
        <v>7.1896733221905258</v>
      </c>
      <c r="R44" s="61">
        <v>5.6902077998677036</v>
      </c>
      <c r="S44" s="61">
        <v>4.5275158412028134</v>
      </c>
      <c r="T44" s="61">
        <v>3.6117206622949141</v>
      </c>
      <c r="U44" s="61">
        <v>2.914248891346304</v>
      </c>
      <c r="V44" s="61">
        <v>2.3636496800381366</v>
      </c>
      <c r="W44" s="61">
        <v>1.7078545515244343</v>
      </c>
      <c r="X44" s="61">
        <v>1.3436066195605463</v>
      </c>
      <c r="Y44" s="62">
        <v>1.1449856256351723</v>
      </c>
    </row>
    <row r="45" spans="2:25" ht="15.75" thickBot="1" x14ac:dyDescent="0.3">
      <c r="B45" s="86">
        <v>100</v>
      </c>
      <c r="C45" s="87"/>
      <c r="D45" s="63">
        <v>5.685962886096128</v>
      </c>
      <c r="E45" s="64">
        <v>4.5640361392719129</v>
      </c>
      <c r="F45" s="64">
        <v>3.6347052738301642</v>
      </c>
      <c r="G45" s="64">
        <v>2.4211484740941174</v>
      </c>
      <c r="H45" s="64">
        <v>1.7372940795093541</v>
      </c>
      <c r="I45" s="64">
        <v>1.360481378529343</v>
      </c>
      <c r="J45" s="64">
        <v>1.1501231042645799</v>
      </c>
      <c r="K45" s="64">
        <v>1.1450326204156767</v>
      </c>
      <c r="L45" s="65">
        <v>1.1450326204156767</v>
      </c>
      <c r="M45" s="13"/>
      <c r="O45" s="102">
        <v>550</v>
      </c>
      <c r="P45" s="103"/>
      <c r="Q45" s="63">
        <v>7.6920442538088629</v>
      </c>
      <c r="R45" s="64">
        <v>6.076587413054078</v>
      </c>
      <c r="S45" s="64">
        <v>4.8231588160311176</v>
      </c>
      <c r="T45" s="64">
        <v>3.8354695627972006</v>
      </c>
      <c r="U45" s="64">
        <v>3.0832043588184703</v>
      </c>
      <c r="V45" s="64">
        <v>2.4897400778697119</v>
      </c>
      <c r="W45" s="64">
        <v>1.7852464292292822</v>
      </c>
      <c r="X45" s="64">
        <v>1.3984110137496302</v>
      </c>
      <c r="Y45" s="65">
        <v>1.1910155373677469</v>
      </c>
    </row>
  </sheetData>
  <sheetProtection algorithmName="SHA-512" hashValue="RZrszTk/3hj3Nbbuu/6Z0GTWU5tv9aja7kjCqSriX1Alwq/WCG0gjYqxNraiHMU8YxRztSR0mRrWOaI8kk3Eeg==" saltValue="uzzD7SxSvFDgxDSP1ONOGg==" spinCount="100000" sheet="1" objects="1" scenarios="1" selectLockedCells="1"/>
  <mergeCells count="36">
    <mergeCell ref="O45:P45"/>
    <mergeCell ref="O40:P40"/>
    <mergeCell ref="O41:P41"/>
    <mergeCell ref="O42:P42"/>
    <mergeCell ref="O43:P43"/>
    <mergeCell ref="O44:P44"/>
    <mergeCell ref="O30:P30"/>
    <mergeCell ref="O31:P31"/>
    <mergeCell ref="O32:P32"/>
    <mergeCell ref="O33:P33"/>
    <mergeCell ref="S25:W25"/>
    <mergeCell ref="Q26:Y26"/>
    <mergeCell ref="Q27:Y27"/>
    <mergeCell ref="O28:P28"/>
    <mergeCell ref="O29:P29"/>
    <mergeCell ref="F37:J37"/>
    <mergeCell ref="H10:I10"/>
    <mergeCell ref="G11:J11"/>
    <mergeCell ref="A1:N8"/>
    <mergeCell ref="C11:D11"/>
    <mergeCell ref="D26:L26"/>
    <mergeCell ref="D27:L27"/>
    <mergeCell ref="B28:C28"/>
    <mergeCell ref="B29:C29"/>
    <mergeCell ref="B30:C30"/>
    <mergeCell ref="B31:C31"/>
    <mergeCell ref="B32:C32"/>
    <mergeCell ref="B33:C33"/>
    <mergeCell ref="B44:C44"/>
    <mergeCell ref="B45:C45"/>
    <mergeCell ref="D38:L38"/>
    <mergeCell ref="D39:L39"/>
    <mergeCell ref="B40:C40"/>
    <mergeCell ref="B41:C41"/>
    <mergeCell ref="B42:C42"/>
    <mergeCell ref="B43:C43"/>
  </mergeCells>
  <pageMargins left="0.7" right="0.7" top="0.75" bottom="0.75" header="0.3" footer="0.3"/>
  <pageSetup orientation="portrait" r:id="rId1"/>
  <customProperties>
    <customPr name="SSCSheetTrackingNo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Fuel Mass vs InjPW</vt:lpstr>
      <vt:lpstr>Voltage Offset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FIC</dc:creator>
  <cp:lastModifiedBy>FIC</cp:lastModifiedBy>
  <dcterms:created xsi:type="dcterms:W3CDTF">2016-06-15T20:00:03Z</dcterms:created>
  <dcterms:modified xsi:type="dcterms:W3CDTF">2023-06-08T20:50:23Z</dcterms:modified>
</cp:coreProperties>
</file>