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E\eCommerce\injectordatawebsite\Current Dodge Data\"/>
    </mc:Choice>
  </mc:AlternateContent>
  <xr:revisionPtr revIDLastSave="0" documentId="13_ncr:1_{442BA20B-6DFF-49E4-BA94-E0F6C44C11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el Mass vs InjPW" sheetId="1" r:id="rId1"/>
    <sheet name="Voltage Offs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<sst xmlns="http://schemas.openxmlformats.org/spreadsheetml/2006/main" count="52" uniqueCount="32">
  <si>
    <t>InjPW vs Fuel Mass</t>
  </si>
  <si>
    <t>Fuel Mass vs InjPW</t>
  </si>
  <si>
    <t>Inj pw (ms)</t>
  </si>
  <si>
    <t>Inj Size:</t>
  </si>
  <si>
    <t>Min InjPW</t>
  </si>
  <si>
    <t>ECU: NGC3 CAN</t>
  </si>
  <si>
    <t>Voltage</t>
  </si>
  <si>
    <t>(MS)</t>
  </si>
  <si>
    <t>GPEC2 = 2012 - 2014 SRT8 Jeep, 11-14' Charger, SC300 and Challenger</t>
  </si>
  <si>
    <t>2014 Charger Voltage Offset</t>
  </si>
  <si>
    <t>IGN Voltage</t>
  </si>
  <si>
    <t>Pressure (KPA)</t>
  </si>
  <si>
    <t>ECU: GPEC2/ GPEC2A 2015 + All vehicles</t>
  </si>
  <si>
    <t>2015 Jeep SRT8</t>
  </si>
  <si>
    <t>ECU: NGC4</t>
  </si>
  <si>
    <t>2007 - 2010 All Vehicles</t>
  </si>
  <si>
    <t>2006 Chrysler</t>
  </si>
  <si>
    <t>Diablosport format</t>
  </si>
  <si>
    <t>Inj pw (µs)</t>
  </si>
  <si>
    <t>InjPW Min (µs):</t>
  </si>
  <si>
    <t>HP Tuner format</t>
  </si>
  <si>
    <t>Hellcat</t>
  </si>
  <si>
    <t>Injector PulseWidth</t>
  </si>
  <si>
    <t>InjPW Min(ms):</t>
  </si>
  <si>
    <t>Fuel Mass (mg)</t>
  </si>
  <si>
    <t>InjPW Startup Scalar:</t>
  </si>
  <si>
    <t>540 cc/min</t>
  </si>
  <si>
    <t>Enter two largest fuel mass data points from your OE Fuel Mass vs Inj. PW table, in milligrams (mg)</t>
  </si>
  <si>
    <t>Second Largest</t>
  </si>
  <si>
    <t>Largest</t>
  </si>
  <si>
    <t>Enter two largest pulse width data points from your OE Fuel Mass vs Inj. PW table, in milliseconds (ms)</t>
  </si>
  <si>
    <t>Multiply OE Cranking PW Table by this value. [Startup Inj PW &gt; Startup Base]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</si>
</sst>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9" xfId="0" applyBorder="1"/>
    <xf numFmtId="0" fontId="0" fillId="0" borderId="10" xfId="0" applyBorder="1"/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3" xfId="0" applyBorder="1"/>
    <xf numFmtId="0" fontId="0" fillId="0" borderId="9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3" borderId="9" xfId="0" applyFill="1" applyBorder="1" applyAlignment="1">
      <alignment horizontal="centerContinuous"/>
    </xf>
    <xf numFmtId="0" fontId="0" fillId="3" borderId="16" xfId="0" applyFill="1" applyBorder="1" applyAlignment="1">
      <alignment horizontal="centerContinuous"/>
    </xf>
    <xf numFmtId="0" fontId="0" fillId="3" borderId="10" xfId="0" applyFill="1" applyBorder="1" applyAlignment="1">
      <alignment horizontal="centerContinuous"/>
    </xf>
    <xf numFmtId="2" fontId="0" fillId="0" borderId="0" xfId="0" applyNumberFormat="1" applyAlignment="1">
      <alignment horizontal="center"/>
    </xf>
    <xf numFmtId="0" fontId="0" fillId="5" borderId="2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/>
    <xf numFmtId="165" fontId="0" fillId="0" borderId="15" xfId="0" applyNumberFormat="1" applyBorder="1" applyAlignment="1" applyProtection="1">
      <alignment horizontal="center"/>
      <protection locked="0" hidden="1"/>
    </xf>
    <xf numFmtId="0" fontId="0" fillId="0" borderId="15" xfId="0" applyBorder="1"/>
    <xf numFmtId="165" fontId="0" fillId="0" borderId="30" xfId="0" applyNumberFormat="1" applyBorder="1" applyAlignment="1" applyProtection="1">
      <alignment horizontal="center"/>
      <protection locked="0" hidden="1"/>
    </xf>
    <xf numFmtId="0" fontId="0" fillId="0" borderId="30" xfId="0" applyBorder="1"/>
    <xf numFmtId="166" fontId="0" fillId="0" borderId="2" xfId="0" applyNumberFormat="1" applyBorder="1" applyAlignment="1" applyProtection="1">
      <alignment horizontal="center"/>
      <protection locked="0" hidden="1"/>
    </xf>
    <xf numFmtId="164" fontId="0" fillId="2" borderId="3" xfId="0" applyNumberFormat="1" applyFill="1" applyBorder="1" applyAlignment="1" applyProtection="1">
      <alignment horizontal="center"/>
      <protection locked="0" hidden="1"/>
    </xf>
    <xf numFmtId="164" fontId="0" fillId="3" borderId="4" xfId="0" applyNumberFormat="1" applyFill="1" applyBorder="1" applyAlignment="1" applyProtection="1">
      <alignment horizontal="center"/>
      <protection locked="0" hidden="1"/>
    </xf>
    <xf numFmtId="164" fontId="0" fillId="2" borderId="5" xfId="0" applyNumberFormat="1" applyFill="1" applyBorder="1" applyAlignment="1" applyProtection="1">
      <alignment horizontal="center"/>
      <protection locked="0" hidden="1"/>
    </xf>
    <xf numFmtId="164" fontId="0" fillId="3" borderId="6" xfId="0" applyNumberFormat="1" applyFill="1" applyBorder="1" applyAlignment="1" applyProtection="1">
      <alignment horizontal="center"/>
      <protection locked="0" hidden="1"/>
    </xf>
    <xf numFmtId="164" fontId="0" fillId="2" borderId="7" xfId="0" applyNumberFormat="1" applyFill="1" applyBorder="1" applyAlignment="1" applyProtection="1">
      <alignment horizontal="center"/>
      <protection locked="0" hidden="1"/>
    </xf>
    <xf numFmtId="164" fontId="0" fillId="3" borderId="8" xfId="0" applyNumberFormat="1" applyFill="1" applyBorder="1" applyAlignment="1" applyProtection="1">
      <alignment horizontal="center"/>
      <protection locked="0" hidden="1"/>
    </xf>
    <xf numFmtId="164" fontId="1" fillId="0" borderId="2" xfId="0" applyNumberFormat="1" applyFont="1" applyBorder="1" applyAlignment="1" applyProtection="1">
      <alignment horizontal="center"/>
      <protection locked="0" hidden="1"/>
    </xf>
    <xf numFmtId="164" fontId="0" fillId="3" borderId="3" xfId="0" applyNumberFormat="1" applyFill="1" applyBorder="1" applyAlignment="1" applyProtection="1">
      <alignment horizontal="center"/>
      <protection locked="0" hidden="1"/>
    </xf>
    <xf numFmtId="164" fontId="0" fillId="2" borderId="4" xfId="0" applyNumberFormat="1" applyFill="1" applyBorder="1" applyAlignment="1" applyProtection="1">
      <alignment horizontal="center"/>
      <protection locked="0" hidden="1"/>
    </xf>
    <xf numFmtId="164" fontId="0" fillId="3" borderId="5" xfId="0" applyNumberFormat="1" applyFill="1" applyBorder="1" applyAlignment="1" applyProtection="1">
      <alignment horizontal="center"/>
      <protection locked="0" hidden="1"/>
    </xf>
    <xf numFmtId="164" fontId="0" fillId="2" borderId="6" xfId="0" applyNumberFormat="1" applyFill="1" applyBorder="1" applyAlignment="1" applyProtection="1">
      <alignment horizontal="center"/>
      <protection locked="0" hidden="1"/>
    </xf>
    <xf numFmtId="164" fontId="0" fillId="3" borderId="7" xfId="0" applyNumberFormat="1" applyFill="1" applyBorder="1" applyAlignment="1" applyProtection="1">
      <alignment horizontal="center"/>
      <protection locked="0" hidden="1"/>
    </xf>
    <xf numFmtId="164" fontId="0" fillId="2" borderId="8" xfId="0" applyNumberFormat="1" applyFill="1" applyBorder="1" applyAlignment="1" applyProtection="1">
      <alignment horizontal="center"/>
      <protection locked="0" hidden="1"/>
    </xf>
    <xf numFmtId="2" fontId="0" fillId="0" borderId="2" xfId="0" applyNumberFormat="1" applyBorder="1" applyAlignment="1" applyProtection="1">
      <alignment horizontal="center"/>
      <protection locked="0" hidden="1"/>
    </xf>
    <xf numFmtId="1" fontId="0" fillId="3" borderId="4" xfId="0" applyNumberFormat="1" applyFill="1" applyBorder="1" applyAlignment="1" applyProtection="1">
      <alignment horizontal="center"/>
      <protection locked="0" hidden="1"/>
    </xf>
    <xf numFmtId="1" fontId="0" fillId="3" borderId="6" xfId="0" applyNumberFormat="1" applyFill="1" applyBorder="1" applyAlignment="1" applyProtection="1">
      <alignment horizontal="center"/>
      <protection locked="0" hidden="1"/>
    </xf>
    <xf numFmtId="1" fontId="0" fillId="3" borderId="8" xfId="0" applyNumberFormat="1" applyFill="1" applyBorder="1" applyAlignment="1" applyProtection="1">
      <alignment horizontal="center"/>
      <protection locked="0" hidden="1"/>
    </xf>
    <xf numFmtId="1" fontId="1" fillId="0" borderId="2" xfId="0" applyNumberFormat="1" applyFont="1" applyBorder="1" applyAlignment="1" applyProtection="1">
      <alignment horizontal="center"/>
      <protection locked="0" hidden="1"/>
    </xf>
    <xf numFmtId="1" fontId="0" fillId="3" borderId="3" xfId="0" applyNumberFormat="1" applyFill="1" applyBorder="1" applyAlignment="1" applyProtection="1">
      <alignment horizontal="center"/>
      <protection locked="0" hidden="1"/>
    </xf>
    <xf numFmtId="1" fontId="0" fillId="3" borderId="5" xfId="0" applyNumberFormat="1" applyFill="1" applyBorder="1" applyAlignment="1" applyProtection="1">
      <alignment horizontal="center"/>
      <protection locked="0" hidden="1"/>
    </xf>
    <xf numFmtId="1" fontId="0" fillId="3" borderId="7" xfId="0" applyNumberFormat="1" applyFill="1" applyBorder="1" applyAlignment="1" applyProtection="1">
      <alignment horizontal="center"/>
      <protection locked="0" hidden="1"/>
    </xf>
    <xf numFmtId="0" fontId="0" fillId="4" borderId="24" xfId="0" applyFill="1" applyBorder="1" applyAlignment="1" applyProtection="1">
      <alignment horizontal="center"/>
      <protection locked="0" hidden="1"/>
    </xf>
    <xf numFmtId="164" fontId="0" fillId="0" borderId="26" xfId="0" applyNumberFormat="1" applyBorder="1" applyAlignment="1" applyProtection="1">
      <alignment horizontal="center"/>
      <protection locked="0" hidden="1"/>
    </xf>
    <xf numFmtId="0" fontId="0" fillId="4" borderId="5" xfId="0" applyFill="1" applyBorder="1" applyAlignment="1" applyProtection="1">
      <alignment horizontal="center"/>
      <protection locked="0" hidden="1"/>
    </xf>
    <xf numFmtId="164" fontId="0" fillId="0" borderId="6" xfId="0" applyNumberFormat="1" applyBorder="1" applyAlignment="1" applyProtection="1">
      <alignment horizontal="center"/>
      <protection locked="0" hidden="1"/>
    </xf>
    <xf numFmtId="0" fontId="0" fillId="4" borderId="7" xfId="0" applyFill="1" applyBorder="1" applyAlignment="1" applyProtection="1">
      <alignment horizontal="center"/>
      <protection locked="0" hidden="1"/>
    </xf>
    <xf numFmtId="164" fontId="0" fillId="0" borderId="8" xfId="0" applyNumberFormat="1" applyBorder="1" applyAlignment="1" applyProtection="1">
      <alignment horizontal="center"/>
      <protection locked="0" hidden="1"/>
    </xf>
    <xf numFmtId="0" fontId="0" fillId="4" borderId="3" xfId="0" applyFill="1" applyBorder="1" applyAlignment="1" applyProtection="1">
      <alignment horizontal="center"/>
      <protection locked="0" hidden="1"/>
    </xf>
    <xf numFmtId="164" fontId="0" fillId="0" borderId="4" xfId="0" applyNumberFormat="1" applyBorder="1" applyAlignment="1" applyProtection="1">
      <alignment horizontal="center"/>
      <protection locked="0" hidden="1"/>
    </xf>
    <xf numFmtId="165" fontId="0" fillId="4" borderId="27" xfId="0" applyNumberFormat="1" applyFill="1" applyBorder="1" applyProtection="1">
      <protection locked="0" hidden="1"/>
    </xf>
    <xf numFmtId="165" fontId="0" fillId="4" borderId="28" xfId="0" applyNumberFormat="1" applyFill="1" applyBorder="1" applyProtection="1">
      <protection locked="0" hidden="1"/>
    </xf>
    <xf numFmtId="165" fontId="0" fillId="4" borderId="29" xfId="0" applyNumberFormat="1" applyFill="1" applyBorder="1" applyProtection="1">
      <protection locked="0" hidden="1"/>
    </xf>
    <xf numFmtId="164" fontId="0" fillId="0" borderId="24" xfId="0" applyNumberFormat="1" applyBorder="1" applyProtection="1">
      <protection locked="0" hidden="1"/>
    </xf>
    <xf numFmtId="164" fontId="0" fillId="0" borderId="25" xfId="0" applyNumberFormat="1" applyBorder="1" applyProtection="1">
      <protection locked="0" hidden="1"/>
    </xf>
    <xf numFmtId="164" fontId="0" fillId="0" borderId="26" xfId="0" applyNumberFormat="1" applyBorder="1" applyProtection="1">
      <protection locked="0" hidden="1"/>
    </xf>
    <xf numFmtId="164" fontId="0" fillId="0" borderId="5" xfId="0" applyNumberFormat="1" applyBorder="1" applyProtection="1">
      <protection locked="0" hidden="1"/>
    </xf>
    <xf numFmtId="164" fontId="0" fillId="0" borderId="1" xfId="0" applyNumberFormat="1" applyBorder="1" applyProtection="1">
      <protection locked="0" hidden="1"/>
    </xf>
    <xf numFmtId="164" fontId="0" fillId="0" borderId="6" xfId="0" applyNumberFormat="1" applyBorder="1" applyProtection="1">
      <protection locked="0" hidden="1"/>
    </xf>
    <xf numFmtId="164" fontId="0" fillId="0" borderId="7" xfId="0" applyNumberFormat="1" applyBorder="1" applyProtection="1">
      <protection locked="0" hidden="1"/>
    </xf>
    <xf numFmtId="164" fontId="0" fillId="0" borderId="23" xfId="0" applyNumberFormat="1" applyBorder="1" applyProtection="1">
      <protection locked="0" hidden="1"/>
    </xf>
    <xf numFmtId="164" fontId="0" fillId="0" borderId="8" xfId="0" applyNumberFormat="1" applyBorder="1" applyProtection="1"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0" fontId="0" fillId="5" borderId="19" xfId="0" applyFill="1" applyBorder="1" applyAlignment="1" applyProtection="1">
      <alignment horizontal="center"/>
      <protection locked="0" hidden="1"/>
    </xf>
    <xf numFmtId="0" fontId="0" fillId="5" borderId="5" xfId="0" applyFill="1" applyBorder="1" applyAlignment="1" applyProtection="1">
      <alignment horizontal="center"/>
      <protection locked="0" hidden="1"/>
    </xf>
    <xf numFmtId="0" fontId="0" fillId="5" borderId="20" xfId="0" applyFill="1" applyBorder="1" applyAlignment="1" applyProtection="1">
      <alignment horizontal="center"/>
      <protection locked="0" hidden="1"/>
    </xf>
    <xf numFmtId="0" fontId="0" fillId="5" borderId="7" xfId="0" applyFill="1" applyBorder="1" applyAlignment="1" applyProtection="1">
      <alignment horizontal="center"/>
      <protection locked="0" hidden="1"/>
    </xf>
    <xf numFmtId="0" fontId="0" fillId="5" borderId="21" xfId="0" applyFill="1" applyBorder="1" applyAlignment="1" applyProtection="1">
      <alignment horizontal="center"/>
      <protection locked="0" hidden="1"/>
    </xf>
    <xf numFmtId="0" fontId="0" fillId="5" borderId="34" xfId="0" applyFill="1" applyBorder="1" applyAlignment="1" applyProtection="1">
      <alignment horizontal="center"/>
      <protection locked="0" hidden="1"/>
    </xf>
    <xf numFmtId="0" fontId="0" fillId="5" borderId="35" xfId="0" applyFill="1" applyBorder="1" applyAlignment="1" applyProtection="1">
      <alignment horizontal="center"/>
      <protection locked="0" hidden="1"/>
    </xf>
    <xf numFmtId="164" fontId="0" fillId="0" borderId="3" xfId="0" applyNumberFormat="1" applyBorder="1" applyProtection="1">
      <protection locked="0" hidden="1"/>
    </xf>
    <xf numFmtId="164" fontId="0" fillId="0" borderId="22" xfId="0" applyNumberFormat="1" applyBorder="1" applyProtection="1">
      <protection locked="0" hidden="1"/>
    </xf>
    <xf numFmtId="164" fontId="0" fillId="0" borderId="4" xfId="0" applyNumberFormat="1" applyBorder="1" applyProtection="1">
      <protection locked="0" hidden="1"/>
    </xf>
    <xf numFmtId="0" fontId="0" fillId="5" borderId="38" xfId="0" applyFill="1" applyBorder="1" applyAlignment="1" applyProtection="1">
      <alignment horizontal="center"/>
      <protection locked="0" hidden="1"/>
    </xf>
    <xf numFmtId="0" fontId="0" fillId="5" borderId="39" xfId="0" applyFill="1" applyBorder="1" applyAlignment="1" applyProtection="1">
      <alignment horizontal="center"/>
      <protection locked="0" hidden="1"/>
    </xf>
    <xf numFmtId="0" fontId="0" fillId="5" borderId="36" xfId="0" applyFill="1" applyBorder="1" applyAlignment="1" applyProtection="1">
      <alignment horizontal="center"/>
      <protection locked="0" hidden="1"/>
    </xf>
    <xf numFmtId="0" fontId="0" fillId="5" borderId="37" xfId="0" applyFill="1" applyBorder="1" applyAlignment="1" applyProtection="1">
      <alignment horizontal="center"/>
      <protection locked="0" hidden="1"/>
    </xf>
    <xf numFmtId="165" fontId="0" fillId="4" borderId="31" xfId="0" applyNumberFormat="1" applyFill="1" applyBorder="1" applyProtection="1">
      <protection locked="0" hidden="1"/>
    </xf>
    <xf numFmtId="165" fontId="0" fillId="4" borderId="32" xfId="0" applyNumberFormat="1" applyFill="1" applyBorder="1" applyProtection="1">
      <protection locked="0" hidden="1"/>
    </xf>
    <xf numFmtId="165" fontId="0" fillId="4" borderId="33" xfId="0" applyNumberFormat="1" applyFill="1" applyBorder="1" applyProtection="1">
      <protection locked="0" hidden="1"/>
    </xf>
    <xf numFmtId="165" fontId="0" fillId="7" borderId="2" xfId="0" applyNumberFormat="1" applyFill="1" applyBorder="1" applyProtection="1"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647700</xdr:colOff>
      <xdr:row>8</xdr:row>
      <xdr:rowOff>35586</xdr:rowOff>
    </xdr:to>
    <xdr:pic>
      <xdr:nvPicPr>
        <xdr:cNvPr id="3" name="Picture 2" descr="FIClogo_landscape_data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0" cy="1597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285750</xdr:colOff>
      <xdr:row>8</xdr:row>
      <xdr:rowOff>73686</xdr:rowOff>
    </xdr:to>
    <xdr:pic>
      <xdr:nvPicPr>
        <xdr:cNvPr id="4" name="Picture 3" descr="FIClogo_landscape_data1.png">
          <a:extLst>
            <a:ext uri="{FF2B5EF4-FFF2-40B4-BE49-F238E27FC236}">
              <a16:creationId xmlns:a16="http://schemas.microsoft.com/office/drawing/2014/main" id="{59CCDB12-5BD9-4734-AD34-01B27685D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0" cy="1597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GridLines="0" tabSelected="1" workbookViewId="0">
      <selection activeCell="L10" sqref="L10"/>
    </sheetView>
  </sheetViews>
  <sheetFormatPr defaultRowHeight="15" x14ac:dyDescent="0.25"/>
  <cols>
    <col min="2" max="2" width="14.42578125" bestFit="1" customWidth="1"/>
    <col min="3" max="3" width="10.85546875" bestFit="1" customWidth="1"/>
    <col min="4" max="4" width="14.85546875" bestFit="1" customWidth="1"/>
    <col min="5" max="5" width="11.42578125" bestFit="1" customWidth="1"/>
    <col min="6" max="6" width="10.85546875" bestFit="1" customWidth="1"/>
    <col min="7" max="7" width="14.42578125" bestFit="1" customWidth="1"/>
    <col min="8" max="8" width="19.5703125" bestFit="1" customWidth="1"/>
    <col min="11" max="11" width="15.140625" customWidth="1"/>
    <col min="12" max="12" width="11.7109375" customWidth="1"/>
    <col min="13" max="13" width="15.42578125" customWidth="1"/>
    <col min="15" max="15" width="12.5703125" customWidth="1"/>
    <col min="16" max="16" width="13.42578125" customWidth="1"/>
  </cols>
  <sheetData>
    <row r="1" spans="1:16" x14ac:dyDescent="0.25">
      <c r="A1" s="24"/>
      <c r="B1" s="24"/>
      <c r="C1" s="24"/>
      <c r="D1" s="24"/>
      <c r="E1" s="24"/>
      <c r="F1" s="24"/>
      <c r="G1" s="24"/>
      <c r="H1" s="24"/>
    </row>
    <row r="2" spans="1:16" x14ac:dyDescent="0.25">
      <c r="A2" s="24"/>
      <c r="B2" s="24"/>
      <c r="C2" s="24"/>
      <c r="D2" s="24"/>
      <c r="E2" s="24"/>
      <c r="F2" s="24"/>
      <c r="G2" s="24"/>
      <c r="H2" s="24"/>
    </row>
    <row r="3" spans="1:16" ht="15.75" thickBot="1" x14ac:dyDescent="0.3">
      <c r="A3" s="24"/>
      <c r="B3" s="24"/>
      <c r="C3" s="24"/>
      <c r="D3" s="24"/>
      <c r="E3" s="24"/>
      <c r="F3" s="24"/>
      <c r="G3" s="24"/>
      <c r="H3" s="24"/>
      <c r="L3" s="39" t="s">
        <v>27</v>
      </c>
    </row>
    <row r="4" spans="1:16" x14ac:dyDescent="0.25">
      <c r="A4" s="24"/>
      <c r="B4" s="24"/>
      <c r="C4" s="24"/>
      <c r="D4" s="24"/>
      <c r="E4" s="24"/>
      <c r="F4" s="24"/>
      <c r="G4" s="24"/>
      <c r="H4" s="24"/>
      <c r="L4" s="40">
        <v>687.4375</v>
      </c>
      <c r="M4" s="41" t="s">
        <v>28</v>
      </c>
    </row>
    <row r="5" spans="1:16" ht="15.75" thickBot="1" x14ac:dyDescent="0.3">
      <c r="A5" s="24"/>
      <c r="B5" s="24"/>
      <c r="C5" s="24"/>
      <c r="D5" s="24"/>
      <c r="E5" s="24"/>
      <c r="F5" s="24"/>
      <c r="G5" s="24"/>
      <c r="H5" s="24"/>
      <c r="L5" s="42">
        <v>1023.984375</v>
      </c>
      <c r="M5" s="43" t="s">
        <v>29</v>
      </c>
    </row>
    <row r="6" spans="1:16" ht="15.75" thickBot="1" x14ac:dyDescent="0.3">
      <c r="A6" s="24"/>
      <c r="B6" s="24"/>
      <c r="C6" s="24"/>
      <c r="D6" s="24"/>
      <c r="E6" s="24"/>
      <c r="F6" s="24"/>
      <c r="G6" s="24"/>
      <c r="H6" s="24"/>
      <c r="L6" s="39" t="s">
        <v>30</v>
      </c>
    </row>
    <row r="7" spans="1:16" x14ac:dyDescent="0.25">
      <c r="A7" s="24"/>
      <c r="B7" s="24"/>
      <c r="C7" s="24"/>
      <c r="D7" s="24"/>
      <c r="E7" s="24"/>
      <c r="F7" s="24"/>
      <c r="G7" s="24"/>
      <c r="H7" s="24"/>
      <c r="L7" s="40">
        <v>155.31200000000001</v>
      </c>
      <c r="M7" s="41" t="s">
        <v>28</v>
      </c>
    </row>
    <row r="8" spans="1:16" ht="15.75" thickBot="1" x14ac:dyDescent="0.3">
      <c r="A8" s="24"/>
      <c r="B8" s="24"/>
      <c r="C8" s="24"/>
      <c r="D8" s="24"/>
      <c r="E8" s="24"/>
      <c r="F8" s="24"/>
      <c r="G8" s="24"/>
      <c r="H8" s="24"/>
      <c r="L8" s="42">
        <v>231.648</v>
      </c>
      <c r="M8" s="43" t="s">
        <v>29</v>
      </c>
    </row>
    <row r="9" spans="1:16" ht="15.75" thickBot="1" x14ac:dyDescent="0.3">
      <c r="L9" s="39" t="s">
        <v>31</v>
      </c>
    </row>
    <row r="10" spans="1:16" ht="15.75" thickBot="1" x14ac:dyDescent="0.3">
      <c r="D10" s="4" t="s">
        <v>3</v>
      </c>
      <c r="E10" s="12" t="s">
        <v>26</v>
      </c>
      <c r="H10" s="21" t="s">
        <v>25</v>
      </c>
      <c r="I10" s="58">
        <v>9.0925826267273688</v>
      </c>
      <c r="L10" s="44">
        <f>((L5-L4)/(L8-L7))/((B29-B28)/(C29-C28))</f>
        <v>0.4846996142527224</v>
      </c>
    </row>
    <row r="11" spans="1:16" ht="15.75" thickBot="1" x14ac:dyDescent="0.3"/>
    <row r="12" spans="1:16" ht="15.75" thickBot="1" x14ac:dyDescent="0.3">
      <c r="D12" s="22" t="s">
        <v>20</v>
      </c>
      <c r="E12" s="23"/>
      <c r="M12" s="27" t="s">
        <v>17</v>
      </c>
      <c r="N12" s="28"/>
    </row>
    <row r="13" spans="1:16" ht="15.75" thickBot="1" x14ac:dyDescent="0.3">
      <c r="B13" s="26" t="s">
        <v>22</v>
      </c>
      <c r="C13" s="26"/>
      <c r="D13" s="26"/>
      <c r="E13" s="26"/>
      <c r="F13" s="26"/>
      <c r="G13" s="26"/>
      <c r="K13" s="26" t="s">
        <v>22</v>
      </c>
      <c r="L13" s="26"/>
      <c r="M13" s="26"/>
      <c r="N13" s="26"/>
      <c r="O13" s="26"/>
      <c r="P13" s="26"/>
    </row>
    <row r="14" spans="1:16" ht="15.75" thickBot="1" x14ac:dyDescent="0.3">
      <c r="B14" s="22" t="s">
        <v>0</v>
      </c>
      <c r="C14" s="23"/>
      <c r="D14" s="5"/>
      <c r="E14" s="5"/>
      <c r="F14" s="22" t="s">
        <v>1</v>
      </c>
      <c r="G14" s="23"/>
      <c r="K14" s="22" t="s">
        <v>0</v>
      </c>
      <c r="L14" s="23"/>
      <c r="M14" s="5"/>
      <c r="N14" s="5"/>
      <c r="O14" s="22" t="s">
        <v>1</v>
      </c>
      <c r="P14" s="23"/>
    </row>
    <row r="15" spans="1:16" ht="15.75" thickBot="1" x14ac:dyDescent="0.3">
      <c r="B15" s="10" t="s">
        <v>24</v>
      </c>
      <c r="C15" s="10" t="s">
        <v>2</v>
      </c>
      <c r="D15" s="5"/>
      <c r="E15" s="5"/>
      <c r="F15" s="11" t="s">
        <v>2</v>
      </c>
      <c r="G15" s="11" t="s">
        <v>24</v>
      </c>
      <c r="K15" s="10" t="s">
        <v>24</v>
      </c>
      <c r="L15" s="10" t="s">
        <v>18</v>
      </c>
      <c r="M15" s="5"/>
      <c r="N15" s="5"/>
      <c r="O15" s="11" t="s">
        <v>18</v>
      </c>
      <c r="P15" s="11" t="s">
        <v>24</v>
      </c>
    </row>
    <row r="16" spans="1:16" x14ac:dyDescent="0.25">
      <c r="B16" s="45">
        <v>0</v>
      </c>
      <c r="C16" s="46">
        <v>0</v>
      </c>
      <c r="E16" s="5"/>
      <c r="F16" s="52">
        <v>0</v>
      </c>
      <c r="G16" s="53">
        <v>0</v>
      </c>
      <c r="K16" s="45">
        <v>318.35415749941882</v>
      </c>
      <c r="L16" s="59">
        <v>35000</v>
      </c>
      <c r="M16" s="5"/>
      <c r="N16" s="5"/>
      <c r="O16" s="63">
        <v>35000</v>
      </c>
      <c r="P16" s="53">
        <v>318.35415749941882</v>
      </c>
    </row>
    <row r="17" spans="2:16" x14ac:dyDescent="0.25">
      <c r="B17" s="47">
        <v>0.30540781805675732</v>
      </c>
      <c r="C17" s="48">
        <v>0.33</v>
      </c>
      <c r="D17" s="5"/>
      <c r="E17" s="5"/>
      <c r="F17" s="54">
        <v>0.33</v>
      </c>
      <c r="G17" s="55">
        <v>0.30540781805675732</v>
      </c>
      <c r="K17" s="47">
        <v>13.643042735941696</v>
      </c>
      <c r="L17" s="60">
        <v>1500</v>
      </c>
      <c r="M17" s="5"/>
      <c r="N17" s="5"/>
      <c r="O17" s="64">
        <v>1500</v>
      </c>
      <c r="P17" s="55">
        <v>13.643042735941696</v>
      </c>
    </row>
    <row r="18" spans="2:16" x14ac:dyDescent="0.25">
      <c r="B18" s="47">
        <v>0.78322681689747919</v>
      </c>
      <c r="C18" s="48">
        <v>0.38</v>
      </c>
      <c r="D18" s="5"/>
      <c r="E18" s="5"/>
      <c r="F18" s="54">
        <v>0.38</v>
      </c>
      <c r="G18" s="55">
        <v>0.78322681689747919</v>
      </c>
      <c r="K18" s="47">
        <v>11.535903202135271</v>
      </c>
      <c r="L18" s="60">
        <v>1250</v>
      </c>
      <c r="M18" s="5"/>
      <c r="N18" s="5"/>
      <c r="O18" s="64">
        <v>1250</v>
      </c>
      <c r="P18" s="55">
        <v>11.535903202135271</v>
      </c>
    </row>
    <row r="19" spans="2:16" x14ac:dyDescent="0.25">
      <c r="B19" s="47">
        <v>1.8634750172636596</v>
      </c>
      <c r="C19" s="48">
        <v>0.43</v>
      </c>
      <c r="D19" s="5"/>
      <c r="E19" s="5"/>
      <c r="F19" s="54">
        <v>0.43</v>
      </c>
      <c r="G19" s="55">
        <v>1.8634750172636596</v>
      </c>
      <c r="K19" s="47">
        <v>7.9610273401144438</v>
      </c>
      <c r="L19" s="60">
        <v>850</v>
      </c>
      <c r="M19" s="5"/>
      <c r="N19" s="5"/>
      <c r="O19" s="64">
        <v>850</v>
      </c>
      <c r="P19" s="55">
        <v>7.9610273401144438</v>
      </c>
    </row>
    <row r="20" spans="2:16" x14ac:dyDescent="0.25">
      <c r="B20" s="47">
        <v>3.4557137992049567</v>
      </c>
      <c r="C20" s="48">
        <v>0.47</v>
      </c>
      <c r="D20" s="5"/>
      <c r="E20" s="5"/>
      <c r="F20" s="54">
        <v>0.47</v>
      </c>
      <c r="G20" s="55">
        <v>3.4557137992049567</v>
      </c>
      <c r="K20" s="47">
        <v>6.1349818469253101</v>
      </c>
      <c r="L20" s="60">
        <v>675</v>
      </c>
      <c r="M20" s="5"/>
      <c r="N20" s="5"/>
      <c r="O20" s="64">
        <v>675</v>
      </c>
      <c r="P20" s="55">
        <v>6.1349818469253101</v>
      </c>
    </row>
    <row r="21" spans="2:16" x14ac:dyDescent="0.25">
      <c r="B21" s="47">
        <v>4.1309928986055873</v>
      </c>
      <c r="C21" s="48">
        <v>0.5</v>
      </c>
      <c r="D21" s="5"/>
      <c r="E21" s="5"/>
      <c r="F21" s="54">
        <v>0.5</v>
      </c>
      <c r="G21" s="55">
        <v>4.1309928986055873</v>
      </c>
      <c r="K21" s="47">
        <v>5.2964487560791138</v>
      </c>
      <c r="L21" s="60">
        <v>635</v>
      </c>
      <c r="M21" s="5"/>
      <c r="N21" s="5"/>
      <c r="O21" s="64">
        <v>635</v>
      </c>
      <c r="P21" s="55">
        <v>5.2964487560791138</v>
      </c>
    </row>
    <row r="22" spans="2:16" x14ac:dyDescent="0.25">
      <c r="B22" s="47">
        <v>4.3052610099240978</v>
      </c>
      <c r="C22" s="48">
        <v>0.55000000000000004</v>
      </c>
      <c r="D22" s="5"/>
      <c r="E22" s="5"/>
      <c r="F22" s="54">
        <v>0.55000000000000004</v>
      </c>
      <c r="G22" s="55">
        <v>4.3052610099240978</v>
      </c>
      <c r="K22" s="47">
        <v>4.7684738762610577</v>
      </c>
      <c r="L22" s="60">
        <v>600</v>
      </c>
      <c r="M22" s="5"/>
      <c r="N22" s="5"/>
      <c r="O22" s="64">
        <v>600</v>
      </c>
      <c r="P22" s="55">
        <v>4.7684738762610577</v>
      </c>
    </row>
    <row r="23" spans="2:16" x14ac:dyDescent="0.25">
      <c r="B23" s="47">
        <v>4.7684738762610577</v>
      </c>
      <c r="C23" s="48">
        <v>0.6</v>
      </c>
      <c r="D23" s="5"/>
      <c r="E23" s="5"/>
      <c r="F23" s="54">
        <v>0.6</v>
      </c>
      <c r="G23" s="55">
        <v>4.7684738762610577</v>
      </c>
      <c r="K23" s="47">
        <v>4.3052610099240978</v>
      </c>
      <c r="L23" s="60">
        <v>550</v>
      </c>
      <c r="M23" s="5"/>
      <c r="N23" s="5"/>
      <c r="O23" s="64">
        <v>550</v>
      </c>
      <c r="P23" s="55">
        <v>4.3052610099240978</v>
      </c>
    </row>
    <row r="24" spans="2:16" x14ac:dyDescent="0.25">
      <c r="B24" s="47">
        <v>5.2964487560791138</v>
      </c>
      <c r="C24" s="48">
        <v>0.63500000000000001</v>
      </c>
      <c r="D24" s="5"/>
      <c r="E24" s="5"/>
      <c r="F24" s="54">
        <v>0.63500000000000001</v>
      </c>
      <c r="G24" s="55">
        <v>5.2964487560791138</v>
      </c>
      <c r="K24" s="47">
        <v>4.1309928986055873</v>
      </c>
      <c r="L24" s="60">
        <v>500</v>
      </c>
      <c r="M24" s="5"/>
      <c r="N24" s="5"/>
      <c r="O24" s="64">
        <v>500</v>
      </c>
      <c r="P24" s="55">
        <v>4.1309928986055873</v>
      </c>
    </row>
    <row r="25" spans="2:16" x14ac:dyDescent="0.25">
      <c r="B25" s="47">
        <v>6.1349818469253101</v>
      </c>
      <c r="C25" s="48">
        <v>0.67500000000000004</v>
      </c>
      <c r="D25" s="5"/>
      <c r="E25" s="5"/>
      <c r="F25" s="54">
        <v>0.67500000000000004</v>
      </c>
      <c r="G25" s="55">
        <v>6.1349818469253101</v>
      </c>
      <c r="K25" s="47">
        <v>3.4557137992049567</v>
      </c>
      <c r="L25" s="60">
        <v>470</v>
      </c>
      <c r="M25" s="5"/>
      <c r="N25" s="5"/>
      <c r="O25" s="64">
        <v>470</v>
      </c>
      <c r="P25" s="55">
        <v>3.4557137992049567</v>
      </c>
    </row>
    <row r="26" spans="2:16" x14ac:dyDescent="0.25">
      <c r="B26" s="47">
        <v>7.9610273401144438</v>
      </c>
      <c r="C26" s="48">
        <v>0.85</v>
      </c>
      <c r="D26" s="5"/>
      <c r="E26" s="5"/>
      <c r="F26" s="54">
        <v>0.85</v>
      </c>
      <c r="G26" s="55">
        <v>7.9610273401144438</v>
      </c>
      <c r="K26" s="47">
        <v>1.8634750172636596</v>
      </c>
      <c r="L26" s="60">
        <v>430</v>
      </c>
      <c r="M26" s="5"/>
      <c r="N26" s="5"/>
      <c r="O26" s="64">
        <v>430</v>
      </c>
      <c r="P26" s="55">
        <v>1.8634750172636596</v>
      </c>
    </row>
    <row r="27" spans="2:16" x14ac:dyDescent="0.25">
      <c r="B27" s="47">
        <v>11.535903202135271</v>
      </c>
      <c r="C27" s="48">
        <v>1.25</v>
      </c>
      <c r="D27" s="5"/>
      <c r="E27" s="5"/>
      <c r="F27" s="54">
        <v>1.25</v>
      </c>
      <c r="G27" s="55">
        <v>11.535903202135271</v>
      </c>
      <c r="K27" s="47">
        <v>0.78322681689747919</v>
      </c>
      <c r="L27" s="60">
        <v>380</v>
      </c>
      <c r="M27" s="5"/>
      <c r="N27" s="5"/>
      <c r="O27" s="64">
        <v>380</v>
      </c>
      <c r="P27" s="55">
        <v>0.78322681689747919</v>
      </c>
    </row>
    <row r="28" spans="2:16" x14ac:dyDescent="0.25">
      <c r="B28" s="47">
        <v>13.643042735941696</v>
      </c>
      <c r="C28" s="48">
        <v>1.5</v>
      </c>
      <c r="D28" s="5"/>
      <c r="E28" s="5"/>
      <c r="F28" s="54">
        <v>1.5</v>
      </c>
      <c r="G28" s="55">
        <v>13.643042735941696</v>
      </c>
      <c r="K28" s="47">
        <v>0.30540781805675732</v>
      </c>
      <c r="L28" s="60">
        <v>330</v>
      </c>
      <c r="M28" s="5"/>
      <c r="N28" s="5"/>
      <c r="O28" s="64">
        <v>330</v>
      </c>
      <c r="P28" s="55">
        <v>0.30540781805675732</v>
      </c>
    </row>
    <row r="29" spans="2:16" ht="15.75" thickBot="1" x14ac:dyDescent="0.3">
      <c r="B29" s="49">
        <v>318.35415749941882</v>
      </c>
      <c r="C29" s="50">
        <v>35</v>
      </c>
      <c r="D29" s="5"/>
      <c r="E29" s="5"/>
      <c r="F29" s="56">
        <v>35</v>
      </c>
      <c r="G29" s="57">
        <v>318.35415749941882</v>
      </c>
      <c r="K29" s="49">
        <v>0</v>
      </c>
      <c r="L29" s="61">
        <v>0</v>
      </c>
      <c r="M29" s="5"/>
      <c r="N29" s="5"/>
      <c r="O29" s="65">
        <v>0</v>
      </c>
      <c r="P29" s="57">
        <v>0</v>
      </c>
    </row>
    <row r="30" spans="2:16" ht="15.75" thickBot="1" x14ac:dyDescent="0.3">
      <c r="D30" s="25" t="s">
        <v>4</v>
      </c>
      <c r="E30" s="25"/>
      <c r="M30" s="25" t="s">
        <v>4</v>
      </c>
      <c r="N30" s="25"/>
    </row>
    <row r="31" spans="2:16" ht="15.75" thickBot="1" x14ac:dyDescent="0.3">
      <c r="D31" s="4" t="s">
        <v>23</v>
      </c>
      <c r="E31" s="51">
        <v>0.55000000000000004</v>
      </c>
      <c r="M31" s="4" t="s">
        <v>19</v>
      </c>
      <c r="N31" s="62">
        <v>550</v>
      </c>
    </row>
  </sheetData>
  <sheetProtection algorithmName="SHA-512" hashValue="STXrmStmBhhOSJ1JzUwFgVTXcnY4rnej3iuVNNT1kzUR/wWqkuygdKmHV4RkbtnpTQarEZd/InAYTwe4IHMV8A==" saltValue="f7+ewpRQV3JdSAZiuIQOqw==" spinCount="100000" sheet="1" objects="1" scenarios="1" selectLockedCells="1"/>
  <mergeCells count="11">
    <mergeCell ref="B14:C14"/>
    <mergeCell ref="A1:H8"/>
    <mergeCell ref="D30:E30"/>
    <mergeCell ref="B13:G13"/>
    <mergeCell ref="K13:P13"/>
    <mergeCell ref="K14:L14"/>
    <mergeCell ref="O14:P14"/>
    <mergeCell ref="M30:N30"/>
    <mergeCell ref="F14:G14"/>
    <mergeCell ref="D12:E12"/>
    <mergeCell ref="M12:N12"/>
  </mergeCells>
  <pageMargins left="0.7" right="0.7" top="0.75" bottom="0.75" header="0.3" footer="0.3"/>
  <customProperties>
    <customPr name="SSCSheetTrackingNo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5"/>
  <sheetViews>
    <sheetView showGridLines="0" workbookViewId="0">
      <selection activeCell="B41" activeCellId="9" sqref="C13:D23 H13:I20 D28:L33 B29:C33 O29:Y33 Q28:Y28 Q40:Y45 O41:P45 D40:L45 B41:C45"/>
    </sheetView>
  </sheetViews>
  <sheetFormatPr defaultRowHeight="15" x14ac:dyDescent="0.25"/>
  <cols>
    <col min="4" max="4" width="9.140625" customWidth="1"/>
    <col min="14" max="14" width="13.140625" customWidth="1"/>
    <col min="15" max="15" width="9.140625" customWidth="1"/>
    <col min="19" max="24" width="10.5703125" bestFit="1" customWidth="1"/>
  </cols>
  <sheetData>
    <row r="1" spans="1:15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5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5" ht="15.75" thickBot="1" x14ac:dyDescent="0.3"/>
    <row r="10" spans="1:15" ht="15.75" thickBot="1" x14ac:dyDescent="0.3">
      <c r="C10" s="7" t="s">
        <v>5</v>
      </c>
      <c r="D10" s="8"/>
      <c r="H10" s="22" t="s">
        <v>14</v>
      </c>
      <c r="I10" s="23"/>
      <c r="O10" s="20"/>
    </row>
    <row r="11" spans="1:15" ht="15.75" thickBot="1" x14ac:dyDescent="0.3">
      <c r="C11" s="22" t="s">
        <v>16</v>
      </c>
      <c r="D11" s="23"/>
      <c r="G11" s="22" t="s">
        <v>15</v>
      </c>
      <c r="H11" s="29"/>
      <c r="I11" s="29"/>
      <c r="J11" s="23"/>
    </row>
    <row r="12" spans="1:15" ht="15.75" thickBot="1" x14ac:dyDescent="0.3">
      <c r="C12" s="9" t="s">
        <v>6</v>
      </c>
      <c r="D12" s="3" t="s">
        <v>7</v>
      </c>
      <c r="H12" s="9" t="s">
        <v>6</v>
      </c>
      <c r="I12" s="3" t="s">
        <v>7</v>
      </c>
      <c r="J12" s="5"/>
    </row>
    <row r="13" spans="1:15" x14ac:dyDescent="0.25">
      <c r="C13" s="66">
        <v>6</v>
      </c>
      <c r="D13" s="67">
        <v>3.8328388064586534</v>
      </c>
      <c r="H13" s="72">
        <v>5</v>
      </c>
      <c r="I13" s="73">
        <v>4.9273071550697125</v>
      </c>
      <c r="J13" s="5"/>
    </row>
    <row r="14" spans="1:15" x14ac:dyDescent="0.25">
      <c r="C14" s="68">
        <v>6.5</v>
      </c>
      <c r="D14" s="69">
        <v>3.3858218442931687</v>
      </c>
      <c r="H14" s="68">
        <v>6</v>
      </c>
      <c r="I14" s="69">
        <v>3.8328388064586534</v>
      </c>
      <c r="J14" s="5"/>
    </row>
    <row r="15" spans="1:15" x14ac:dyDescent="0.25">
      <c r="C15" s="68">
        <v>7</v>
      </c>
      <c r="D15" s="69">
        <v>2.9968285744874308</v>
      </c>
      <c r="H15" s="68">
        <v>7</v>
      </c>
      <c r="I15" s="69">
        <v>2.9968285744874308</v>
      </c>
      <c r="J15" s="5"/>
    </row>
    <row r="16" spans="1:15" x14ac:dyDescent="0.25">
      <c r="C16" s="68">
        <v>7.5</v>
      </c>
      <c r="D16" s="69">
        <v>2.6597181053149619</v>
      </c>
      <c r="H16" s="68">
        <v>8</v>
      </c>
      <c r="I16" s="69">
        <v>2.3687095011082633</v>
      </c>
      <c r="J16" s="5"/>
    </row>
    <row r="17" spans="2:25" x14ac:dyDescent="0.25">
      <c r="C17" s="68">
        <v>8</v>
      </c>
      <c r="D17" s="69">
        <v>2.3687095011082633</v>
      </c>
      <c r="H17" s="68">
        <v>10</v>
      </c>
      <c r="I17" s="69">
        <v>1.5626734826532385</v>
      </c>
      <c r="J17" s="5"/>
    </row>
    <row r="18" spans="2:25" x14ac:dyDescent="0.25">
      <c r="C18" s="68">
        <v>9</v>
      </c>
      <c r="D18" s="69">
        <v>1.9036739252170207</v>
      </c>
      <c r="H18" s="68">
        <v>12</v>
      </c>
      <c r="I18" s="69">
        <v>1.1253810255845664</v>
      </c>
      <c r="J18" s="5"/>
    </row>
    <row r="19" spans="2:25" x14ac:dyDescent="0.25">
      <c r="C19" s="68">
        <v>10</v>
      </c>
      <c r="D19" s="69">
        <v>1.5626734826532385</v>
      </c>
      <c r="H19" s="68">
        <v>14</v>
      </c>
      <c r="I19" s="69">
        <v>0.85963115549186142</v>
      </c>
      <c r="J19" s="5"/>
    </row>
    <row r="20" spans="2:25" ht="15.75" thickBot="1" x14ac:dyDescent="0.3">
      <c r="C20" s="68">
        <v>11</v>
      </c>
      <c r="D20" s="69">
        <v>1.3124191062001316</v>
      </c>
      <c r="H20" s="70">
        <v>15.8</v>
      </c>
      <c r="I20" s="71">
        <v>0.67839549813619016</v>
      </c>
    </row>
    <row r="21" spans="2:25" x14ac:dyDescent="0.25">
      <c r="C21" s="68">
        <v>12</v>
      </c>
      <c r="D21" s="69">
        <v>1.1253810255845664</v>
      </c>
    </row>
    <row r="22" spans="2:25" x14ac:dyDescent="0.25">
      <c r="C22" s="68">
        <v>14</v>
      </c>
      <c r="D22" s="69">
        <v>0.85963115549186142</v>
      </c>
    </row>
    <row r="23" spans="2:25" ht="15.75" thickBot="1" x14ac:dyDescent="0.3">
      <c r="C23" s="70">
        <v>15.8</v>
      </c>
      <c r="D23" s="71">
        <v>0.67839549813619016</v>
      </c>
    </row>
    <row r="24" spans="2:25" ht="15.75" thickBot="1" x14ac:dyDescent="0.3"/>
    <row r="25" spans="2:25" ht="15.75" thickBot="1" x14ac:dyDescent="0.3">
      <c r="E25" s="1" t="s">
        <v>8</v>
      </c>
      <c r="F25" s="6"/>
      <c r="G25" s="6"/>
      <c r="H25" s="6"/>
      <c r="I25" s="6"/>
      <c r="J25" s="6"/>
      <c r="K25" s="2"/>
      <c r="S25" s="22" t="s">
        <v>12</v>
      </c>
      <c r="T25" s="29"/>
      <c r="U25" s="29"/>
      <c r="V25" s="29"/>
      <c r="W25" s="23"/>
    </row>
    <row r="26" spans="2:25" ht="15.75" thickBot="1" x14ac:dyDescent="0.3">
      <c r="D26" s="22" t="s">
        <v>9</v>
      </c>
      <c r="E26" s="29"/>
      <c r="F26" s="29"/>
      <c r="G26" s="29"/>
      <c r="H26" s="29"/>
      <c r="I26" s="29"/>
      <c r="J26" s="29"/>
      <c r="K26" s="29"/>
      <c r="L26" s="23"/>
      <c r="Q26" s="22"/>
      <c r="R26" s="29"/>
      <c r="S26" s="29"/>
      <c r="T26" s="29"/>
      <c r="U26" s="29"/>
      <c r="V26" s="29"/>
      <c r="W26" s="29"/>
      <c r="X26" s="29"/>
      <c r="Y26" s="23"/>
    </row>
    <row r="27" spans="2:25" ht="15.75" thickBot="1" x14ac:dyDescent="0.3">
      <c r="D27" s="33" t="s">
        <v>10</v>
      </c>
      <c r="E27" s="34"/>
      <c r="F27" s="34"/>
      <c r="G27" s="34"/>
      <c r="H27" s="34"/>
      <c r="I27" s="34"/>
      <c r="J27" s="34"/>
      <c r="K27" s="34"/>
      <c r="L27" s="35"/>
      <c r="Q27" s="30" t="s">
        <v>10</v>
      </c>
      <c r="R27" s="31"/>
      <c r="S27" s="31"/>
      <c r="T27" s="31"/>
      <c r="U27" s="31"/>
      <c r="V27" s="31"/>
      <c r="W27" s="31"/>
      <c r="X27" s="31"/>
      <c r="Y27" s="32"/>
    </row>
    <row r="28" spans="2:25" ht="15.75" thickBot="1" x14ac:dyDescent="0.3">
      <c r="B28" s="36" t="s">
        <v>11</v>
      </c>
      <c r="C28" s="37"/>
      <c r="D28" s="74">
        <v>5</v>
      </c>
      <c r="E28" s="75">
        <v>5.6</v>
      </c>
      <c r="F28" s="75">
        <v>6.3</v>
      </c>
      <c r="G28" s="75">
        <v>7</v>
      </c>
      <c r="H28" s="75">
        <v>8</v>
      </c>
      <c r="I28" s="75">
        <v>9.9</v>
      </c>
      <c r="J28" s="75">
        <v>11.9</v>
      </c>
      <c r="K28" s="75">
        <v>13.9</v>
      </c>
      <c r="L28" s="76">
        <v>15.8</v>
      </c>
      <c r="M28" s="13"/>
      <c r="O28" s="22" t="s">
        <v>11</v>
      </c>
      <c r="P28" s="23"/>
      <c r="Q28" s="101">
        <v>5.0030883261272399</v>
      </c>
      <c r="R28" s="102">
        <v>6.0067943174799296</v>
      </c>
      <c r="S28" s="102">
        <v>6.9950586781964201</v>
      </c>
      <c r="T28" s="102">
        <v>7.9987646695491001</v>
      </c>
      <c r="U28" s="102">
        <v>9.0024706609017908</v>
      </c>
      <c r="V28" s="102">
        <v>10.068425725756599</v>
      </c>
      <c r="W28" s="102">
        <v>12.0608786287832</v>
      </c>
      <c r="X28" s="102">
        <v>14.060087245213101</v>
      </c>
      <c r="Y28" s="103">
        <v>15.7504632489191</v>
      </c>
    </row>
    <row r="29" spans="2:25" x14ac:dyDescent="0.25">
      <c r="B29" s="86">
        <v>0</v>
      </c>
      <c r="C29" s="87"/>
      <c r="D29" s="77">
        <v>4.928449283382168</v>
      </c>
      <c r="E29" s="78">
        <v>4.2375111760765627</v>
      </c>
      <c r="F29" s="78">
        <v>3.5580305123006539</v>
      </c>
      <c r="G29" s="78">
        <v>2.9973893034640842</v>
      </c>
      <c r="H29" s="78">
        <v>2.3691045772996624</v>
      </c>
      <c r="I29" s="78">
        <v>1.5924095951309454</v>
      </c>
      <c r="J29" s="78">
        <v>1.1420602511833877</v>
      </c>
      <c r="K29" s="78">
        <v>0.87096260980707285</v>
      </c>
      <c r="L29" s="79">
        <v>0.67849145510786713</v>
      </c>
      <c r="M29" s="13"/>
      <c r="O29" s="92">
        <v>-80</v>
      </c>
      <c r="P29" s="93"/>
      <c r="Q29" s="94">
        <v>4.0492127072029387</v>
      </c>
      <c r="R29" s="95">
        <v>3.5252200303892085</v>
      </c>
      <c r="S29" s="95">
        <v>3.003210893573991</v>
      </c>
      <c r="T29" s="95">
        <v>2.5657272737115875</v>
      </c>
      <c r="U29" s="95">
        <v>2.0649658618274245</v>
      </c>
      <c r="V29" s="95">
        <v>1.4201445330946108</v>
      </c>
      <c r="W29" s="95">
        <v>1.0230811362774972</v>
      </c>
      <c r="X29" s="95">
        <v>0.77632432013484731</v>
      </c>
      <c r="Y29" s="96">
        <v>0.60462157699132746</v>
      </c>
    </row>
    <row r="30" spans="2:25" x14ac:dyDescent="0.25">
      <c r="B30" s="88">
        <v>79</v>
      </c>
      <c r="C30" s="89"/>
      <c r="D30" s="80">
        <v>5.796695402359159</v>
      </c>
      <c r="E30" s="81">
        <v>4.9408986824428176</v>
      </c>
      <c r="F30" s="81">
        <v>4.1059148857932257</v>
      </c>
      <c r="G30" s="81">
        <v>3.4236555578446612</v>
      </c>
      <c r="H30" s="81">
        <v>2.6694415588284954</v>
      </c>
      <c r="I30" s="81">
        <v>1.7625213438918124</v>
      </c>
      <c r="J30" s="81">
        <v>1.2595521271529435</v>
      </c>
      <c r="K30" s="81">
        <v>0.96441792085838074</v>
      </c>
      <c r="L30" s="82">
        <v>0.75143795974794614</v>
      </c>
      <c r="M30" s="13"/>
      <c r="O30" s="97">
        <v>-40</v>
      </c>
      <c r="P30" s="98"/>
      <c r="Q30" s="80">
        <v>4.4888309952925542</v>
      </c>
      <c r="R30" s="81">
        <v>3.8813656032328829</v>
      </c>
      <c r="S30" s="81">
        <v>3.2806207029373233</v>
      </c>
      <c r="T30" s="81">
        <v>2.7815582885878349</v>
      </c>
      <c r="U30" s="81">
        <v>2.2170352195635417</v>
      </c>
      <c r="V30" s="81">
        <v>1.5062770641127763</v>
      </c>
      <c r="W30" s="81">
        <v>1.0825706937304389</v>
      </c>
      <c r="X30" s="81">
        <v>0.82364346497096008</v>
      </c>
      <c r="Y30" s="82">
        <v>0.64155651604960084</v>
      </c>
    </row>
    <row r="31" spans="2:25" x14ac:dyDescent="0.25">
      <c r="B31" s="88">
        <v>116</v>
      </c>
      <c r="C31" s="89"/>
      <c r="D31" s="80">
        <v>6.2033423188420542</v>
      </c>
      <c r="E31" s="81">
        <v>5.2703333373232191</v>
      </c>
      <c r="F31" s="81">
        <v>4.3625189594543059</v>
      </c>
      <c r="G31" s="81">
        <v>3.6232992466051961</v>
      </c>
      <c r="H31" s="81">
        <v>2.8101057147344051</v>
      </c>
      <c r="I31" s="81">
        <v>1.8421939350836212</v>
      </c>
      <c r="J31" s="81">
        <v>1.3145799677969379</v>
      </c>
      <c r="K31" s="81">
        <v>1.0081881298318009</v>
      </c>
      <c r="L31" s="82">
        <v>0.78560277837685533</v>
      </c>
      <c r="M31" s="13"/>
      <c r="O31" s="97">
        <v>0</v>
      </c>
      <c r="P31" s="98"/>
      <c r="Q31" s="80">
        <v>4.928449283382168</v>
      </c>
      <c r="R31" s="81">
        <v>4.2375111760765627</v>
      </c>
      <c r="S31" s="81">
        <v>3.5580305123006539</v>
      </c>
      <c r="T31" s="81">
        <v>2.9973893034640842</v>
      </c>
      <c r="U31" s="81">
        <v>2.3691045772996624</v>
      </c>
      <c r="V31" s="81">
        <v>1.5924095951309454</v>
      </c>
      <c r="W31" s="81">
        <v>1.1420602511833877</v>
      </c>
      <c r="X31" s="81">
        <v>0.87096260980707285</v>
      </c>
      <c r="Y31" s="82">
        <v>0.67849145510786713</v>
      </c>
    </row>
    <row r="32" spans="2:25" x14ac:dyDescent="0.25">
      <c r="B32" s="88">
        <v>149</v>
      </c>
      <c r="C32" s="89"/>
      <c r="D32" s="80">
        <v>6.5660274065159889</v>
      </c>
      <c r="E32" s="81">
        <v>5.5641534349192519</v>
      </c>
      <c r="F32" s="81">
        <v>4.5913820521790534</v>
      </c>
      <c r="G32" s="81">
        <v>3.8013598338780987</v>
      </c>
      <c r="H32" s="81">
        <v>2.9355629348667058</v>
      </c>
      <c r="I32" s="81">
        <v>1.9132532731736056</v>
      </c>
      <c r="J32" s="81">
        <v>1.3636588526956182</v>
      </c>
      <c r="K32" s="81">
        <v>1.0472264243216038</v>
      </c>
      <c r="L32" s="82">
        <v>0.81607410309993966</v>
      </c>
      <c r="M32" s="13"/>
      <c r="O32" s="97">
        <v>40</v>
      </c>
      <c r="P32" s="98"/>
      <c r="Q32" s="80">
        <v>5.3680675714717854</v>
      </c>
      <c r="R32" s="81">
        <v>4.5936567489202353</v>
      </c>
      <c r="S32" s="81">
        <v>3.8354403216639845</v>
      </c>
      <c r="T32" s="81">
        <v>3.2132203183403298</v>
      </c>
      <c r="U32" s="81">
        <v>2.5211739350357796</v>
      </c>
      <c r="V32" s="81">
        <v>1.6785421261491074</v>
      </c>
      <c r="W32" s="81">
        <v>1.201549808636333</v>
      </c>
      <c r="X32" s="81">
        <v>0.91828175464318562</v>
      </c>
      <c r="Y32" s="82">
        <v>0.71542639416613341</v>
      </c>
    </row>
    <row r="33" spans="2:25" ht="15.75" thickBot="1" x14ac:dyDescent="0.3">
      <c r="B33" s="90">
        <v>200</v>
      </c>
      <c r="C33" s="91"/>
      <c r="D33" s="83">
        <v>7.1265407238302387</v>
      </c>
      <c r="E33" s="84">
        <v>6.0182390402949331</v>
      </c>
      <c r="F33" s="84">
        <v>4.9450795591172856</v>
      </c>
      <c r="G33" s="84">
        <v>4.0765443778453054</v>
      </c>
      <c r="H33" s="84">
        <v>3.1294513659802448</v>
      </c>
      <c r="I33" s="84">
        <v>2.0230722502217482</v>
      </c>
      <c r="J33" s="84">
        <v>1.4395080384480856</v>
      </c>
      <c r="K33" s="84">
        <v>1.1075583339876012</v>
      </c>
      <c r="L33" s="85">
        <v>0.86316615039918432</v>
      </c>
      <c r="M33" s="13"/>
      <c r="O33" s="99">
        <v>80</v>
      </c>
      <c r="P33" s="100"/>
      <c r="Q33" s="83">
        <v>5.8076858595614027</v>
      </c>
      <c r="R33" s="84">
        <v>4.9498023217639098</v>
      </c>
      <c r="S33" s="84">
        <v>4.1128501310273116</v>
      </c>
      <c r="T33" s="84">
        <v>3.4290513332165773</v>
      </c>
      <c r="U33" s="84">
        <v>2.6732432927719003</v>
      </c>
      <c r="V33" s="84">
        <v>1.7646746571672765</v>
      </c>
      <c r="W33" s="84">
        <v>1.2610393660892782</v>
      </c>
      <c r="X33" s="84">
        <v>0.96560089947929129</v>
      </c>
      <c r="Y33" s="85">
        <v>0.75236133322440679</v>
      </c>
    </row>
    <row r="36" spans="2:25" ht="15.75" thickBot="1" x14ac:dyDescent="0.3"/>
    <row r="37" spans="2:25" ht="15.75" thickBot="1" x14ac:dyDescent="0.3">
      <c r="F37" s="22" t="s">
        <v>12</v>
      </c>
      <c r="G37" s="29"/>
      <c r="H37" s="29"/>
      <c r="I37" s="29"/>
      <c r="J37" s="23"/>
    </row>
    <row r="38" spans="2:25" ht="15.75" thickBot="1" x14ac:dyDescent="0.3">
      <c r="D38" s="22" t="s">
        <v>13</v>
      </c>
      <c r="E38" s="29"/>
      <c r="F38" s="29"/>
      <c r="G38" s="29"/>
      <c r="H38" s="29"/>
      <c r="I38" s="29"/>
      <c r="J38" s="29"/>
      <c r="K38" s="29"/>
      <c r="L38" s="23"/>
      <c r="Q38" s="14" t="s">
        <v>21</v>
      </c>
      <c r="R38" s="15"/>
      <c r="S38" s="15"/>
      <c r="T38" s="15"/>
      <c r="U38" s="15"/>
      <c r="V38" s="15"/>
      <c r="W38" s="15"/>
      <c r="X38" s="15"/>
      <c r="Y38" s="16"/>
    </row>
    <row r="39" spans="2:25" ht="15.75" thickBot="1" x14ac:dyDescent="0.3">
      <c r="D39" s="30" t="s">
        <v>10</v>
      </c>
      <c r="E39" s="31"/>
      <c r="F39" s="31"/>
      <c r="G39" s="31"/>
      <c r="H39" s="31"/>
      <c r="I39" s="31"/>
      <c r="J39" s="31"/>
      <c r="K39" s="31"/>
      <c r="L39" s="32"/>
      <c r="Q39" s="17" t="s">
        <v>10</v>
      </c>
      <c r="R39" s="18"/>
      <c r="S39" s="18"/>
      <c r="T39" s="18"/>
      <c r="U39" s="18"/>
      <c r="V39" s="18"/>
      <c r="W39" s="18"/>
      <c r="X39" s="18"/>
      <c r="Y39" s="19"/>
    </row>
    <row r="40" spans="2:25" ht="15.75" thickBot="1" x14ac:dyDescent="0.3">
      <c r="B40" s="36" t="s">
        <v>11</v>
      </c>
      <c r="C40" s="38"/>
      <c r="D40" s="101">
        <v>6.01</v>
      </c>
      <c r="E40" s="102">
        <v>6.96</v>
      </c>
      <c r="F40" s="102">
        <v>7.97</v>
      </c>
      <c r="G40" s="102">
        <v>9.94</v>
      </c>
      <c r="H40" s="102">
        <v>11.94</v>
      </c>
      <c r="I40" s="102">
        <v>13.94</v>
      </c>
      <c r="J40" s="102">
        <v>15.7</v>
      </c>
      <c r="K40" s="102">
        <v>15.75</v>
      </c>
      <c r="L40" s="103">
        <v>15.75</v>
      </c>
      <c r="M40" s="13"/>
      <c r="O40" s="22" t="s">
        <v>11</v>
      </c>
      <c r="P40" s="23"/>
      <c r="Q40" s="104">
        <v>5.0030883261272399</v>
      </c>
      <c r="R40" s="104">
        <v>6.0067943174799296</v>
      </c>
      <c r="S40" s="104">
        <v>6.9950586781964201</v>
      </c>
      <c r="T40" s="104">
        <v>7.9987646695491001</v>
      </c>
      <c r="U40" s="104">
        <v>9.0024706609017908</v>
      </c>
      <c r="V40" s="104">
        <v>10.068425725756599</v>
      </c>
      <c r="W40" s="104">
        <v>12.0608786287832</v>
      </c>
      <c r="X40" s="104">
        <v>14.060087245213101</v>
      </c>
      <c r="Y40" s="104">
        <v>15.7504632489191</v>
      </c>
    </row>
    <row r="41" spans="2:25" x14ac:dyDescent="0.25">
      <c r="B41" s="86">
        <v>0</v>
      </c>
      <c r="C41" s="87"/>
      <c r="D41" s="94">
        <v>3.8240879853073793</v>
      </c>
      <c r="E41" s="95">
        <v>3.0265284847187246</v>
      </c>
      <c r="F41" s="95">
        <v>2.3853696691707764</v>
      </c>
      <c r="G41" s="95">
        <v>1.5804921959736831</v>
      </c>
      <c r="H41" s="95">
        <v>1.1353991890132065</v>
      </c>
      <c r="I41" s="95">
        <v>0.86646051719547756</v>
      </c>
      <c r="J41" s="95">
        <v>0.68766792535360111</v>
      </c>
      <c r="K41" s="95">
        <v>0.6830664111394853</v>
      </c>
      <c r="L41" s="96">
        <v>0.6830664111394853</v>
      </c>
      <c r="M41" s="13"/>
      <c r="O41" s="92">
        <v>250</v>
      </c>
      <c r="P41" s="93"/>
      <c r="Q41" s="94">
        <v>3.2778123370317864</v>
      </c>
      <c r="R41" s="95">
        <v>2.6716613207124986</v>
      </c>
      <c r="S41" s="95">
        <v>2.1901747689065676</v>
      </c>
      <c r="T41" s="95">
        <v>1.7992719864723021</v>
      </c>
      <c r="U41" s="95">
        <v>1.4898703954228329</v>
      </c>
      <c r="V41" s="95">
        <v>1.2330825572463802</v>
      </c>
      <c r="W41" s="95">
        <v>0.89720205982739643</v>
      </c>
      <c r="X41" s="95">
        <v>0.67887004202986923</v>
      </c>
      <c r="Y41" s="96">
        <v>0.54352752978312857</v>
      </c>
    </row>
    <row r="42" spans="2:25" x14ac:dyDescent="0.25">
      <c r="B42" s="88">
        <v>19.7</v>
      </c>
      <c r="C42" s="89"/>
      <c r="D42" s="80">
        <v>3.9756680487505669</v>
      </c>
      <c r="E42" s="81">
        <v>3.1343555150730964</v>
      </c>
      <c r="F42" s="81">
        <v>2.4610319088180859</v>
      </c>
      <c r="G42" s="81">
        <v>1.6224980221629792</v>
      </c>
      <c r="H42" s="81">
        <v>1.164543464145094</v>
      </c>
      <c r="I42" s="81">
        <v>0.88965933326356961</v>
      </c>
      <c r="J42" s="81">
        <v>0.70612177468208515</v>
      </c>
      <c r="K42" s="81">
        <v>0.7013881549254144</v>
      </c>
      <c r="L42" s="82">
        <v>0.7013881549254144</v>
      </c>
      <c r="M42" s="13"/>
      <c r="O42" s="97">
        <v>300</v>
      </c>
      <c r="P42" s="98"/>
      <c r="Q42" s="80">
        <v>3.8267461842525003</v>
      </c>
      <c r="R42" s="81">
        <v>3.0568234335121147</v>
      </c>
      <c r="S42" s="81">
        <v>2.4604401529837965</v>
      </c>
      <c r="T42" s="81">
        <v>1.9894384704257551</v>
      </c>
      <c r="U42" s="81">
        <v>1.6275734892610529</v>
      </c>
      <c r="V42" s="81">
        <v>1.3364604778856215</v>
      </c>
      <c r="W42" s="81">
        <v>0.97002611494057156</v>
      </c>
      <c r="X42" s="81">
        <v>0.7369427504895949</v>
      </c>
      <c r="Y42" s="82">
        <v>0.59002632047438119</v>
      </c>
    </row>
    <row r="43" spans="2:25" x14ac:dyDescent="0.25">
      <c r="B43" s="88">
        <v>39.700000000000003</v>
      </c>
      <c r="C43" s="89"/>
      <c r="D43" s="80">
        <v>4.129556438032985</v>
      </c>
      <c r="E43" s="81">
        <v>3.2438245814227074</v>
      </c>
      <c r="F43" s="81">
        <v>2.5378463653128094</v>
      </c>
      <c r="G43" s="81">
        <v>1.6651435309845759</v>
      </c>
      <c r="H43" s="81">
        <v>1.1941315607256726</v>
      </c>
      <c r="I43" s="81">
        <v>0.91321143079458267</v>
      </c>
      <c r="J43" s="81">
        <v>0.72485664709675035</v>
      </c>
      <c r="K43" s="81">
        <v>0.7199889100380048</v>
      </c>
      <c r="L43" s="82">
        <v>0.7199889100380048</v>
      </c>
      <c r="M43" s="13"/>
      <c r="O43" s="97">
        <v>400</v>
      </c>
      <c r="P43" s="98"/>
      <c r="Q43" s="80">
        <v>4.9246138786939397</v>
      </c>
      <c r="R43" s="81">
        <v>3.827147659111354</v>
      </c>
      <c r="S43" s="81">
        <v>3.0009709211382631</v>
      </c>
      <c r="T43" s="81">
        <v>2.3697714383326609</v>
      </c>
      <c r="U43" s="81">
        <v>1.9029796769375196</v>
      </c>
      <c r="V43" s="81">
        <v>1.5432163191641308</v>
      </c>
      <c r="W43" s="81">
        <v>1.1156742251669556</v>
      </c>
      <c r="X43" s="81">
        <v>0.85308816740908355</v>
      </c>
      <c r="Y43" s="82">
        <v>0.6830239018569344</v>
      </c>
    </row>
    <row r="44" spans="2:25" x14ac:dyDescent="0.25">
      <c r="B44" s="88">
        <v>79.400000000000006</v>
      </c>
      <c r="C44" s="89"/>
      <c r="D44" s="80">
        <v>4.4350248907585978</v>
      </c>
      <c r="E44" s="81">
        <v>3.4611206781266901</v>
      </c>
      <c r="F44" s="81">
        <v>2.6903230614548619</v>
      </c>
      <c r="G44" s="81">
        <v>1.7497948659954687</v>
      </c>
      <c r="H44" s="81">
        <v>1.2528639324381672</v>
      </c>
      <c r="I44" s="81">
        <v>0.9599623443937304</v>
      </c>
      <c r="J44" s="81">
        <v>0.76204536883994933</v>
      </c>
      <c r="K44" s="81">
        <v>0.75691140893659536</v>
      </c>
      <c r="L44" s="82">
        <v>0.75691140893659536</v>
      </c>
      <c r="M44" s="13"/>
      <c r="O44" s="97">
        <v>500</v>
      </c>
      <c r="P44" s="98"/>
      <c r="Q44" s="80">
        <v>6.0224815731353782</v>
      </c>
      <c r="R44" s="81">
        <v>4.5974718847105898</v>
      </c>
      <c r="S44" s="81">
        <v>3.5415016892927298</v>
      </c>
      <c r="T44" s="81">
        <v>2.7501044062395685</v>
      </c>
      <c r="U44" s="81">
        <v>2.1783858646139649</v>
      </c>
      <c r="V44" s="81">
        <v>1.7499721604426277</v>
      </c>
      <c r="W44" s="81">
        <v>1.2613223353933343</v>
      </c>
      <c r="X44" s="81">
        <v>0.96923358432857398</v>
      </c>
      <c r="Y44" s="82">
        <v>0.77602148323947873</v>
      </c>
    </row>
    <row r="45" spans="2:25" ht="15.75" thickBot="1" x14ac:dyDescent="0.3">
      <c r="B45" s="90">
        <v>100</v>
      </c>
      <c r="C45" s="91"/>
      <c r="D45" s="83">
        <v>4.5935299317194911</v>
      </c>
      <c r="E45" s="84">
        <v>3.5738738164667971</v>
      </c>
      <c r="F45" s="84">
        <v>2.7694419516444349</v>
      </c>
      <c r="G45" s="84">
        <v>1.793719740081734</v>
      </c>
      <c r="H45" s="84">
        <v>1.2833396719161776</v>
      </c>
      <c r="I45" s="84">
        <v>0.9842210048507134</v>
      </c>
      <c r="J45" s="84">
        <v>0.78134228742709766</v>
      </c>
      <c r="K45" s="84">
        <v>0.77607018670258654</v>
      </c>
      <c r="L45" s="85">
        <v>0.77607018670258654</v>
      </c>
      <c r="M45" s="13"/>
      <c r="O45" s="99">
        <v>550</v>
      </c>
      <c r="P45" s="100"/>
      <c r="Q45" s="83">
        <v>6.5714154203560966</v>
      </c>
      <c r="R45" s="84">
        <v>4.982633997510213</v>
      </c>
      <c r="S45" s="84">
        <v>3.8117670733699676</v>
      </c>
      <c r="T45" s="84">
        <v>2.9402708901930232</v>
      </c>
      <c r="U45" s="84">
        <v>2.3160889584521946</v>
      </c>
      <c r="V45" s="84">
        <v>1.8533500810818744</v>
      </c>
      <c r="W45" s="84">
        <v>1.3341463905065147</v>
      </c>
      <c r="X45" s="84">
        <v>1.0273062927882926</v>
      </c>
      <c r="Y45" s="85">
        <v>0.82252027393073845</v>
      </c>
    </row>
  </sheetData>
  <sheetProtection algorithmName="SHA-512" hashValue="l8BdYvLoMyAnZhxJRmISA3qIcEAKiPJDwfUlwPuCIOOb67sPDcTri5fWphWHlzECSL+9jSqGhjVtsLQ+aqqCiA==" saltValue="db9lxFMPSUMsH9kltVH5SQ==" spinCount="100000" sheet="1" objects="1" scenarios="1" selectLockedCells="1"/>
  <mergeCells count="36">
    <mergeCell ref="B44:C44"/>
    <mergeCell ref="B45:C45"/>
    <mergeCell ref="D38:L38"/>
    <mergeCell ref="D39:L39"/>
    <mergeCell ref="B40:C40"/>
    <mergeCell ref="B41:C41"/>
    <mergeCell ref="B42:C42"/>
    <mergeCell ref="B43:C43"/>
    <mergeCell ref="F37:J37"/>
    <mergeCell ref="H10:I10"/>
    <mergeCell ref="G11:J11"/>
    <mergeCell ref="A1:N8"/>
    <mergeCell ref="C11:D11"/>
    <mergeCell ref="D26:L26"/>
    <mergeCell ref="D27:L27"/>
    <mergeCell ref="B28:C28"/>
    <mergeCell ref="B29:C29"/>
    <mergeCell ref="B30:C30"/>
    <mergeCell ref="B31:C31"/>
    <mergeCell ref="B32:C32"/>
    <mergeCell ref="B33:C33"/>
    <mergeCell ref="O30:P30"/>
    <mergeCell ref="O31:P31"/>
    <mergeCell ref="O32:P32"/>
    <mergeCell ref="O33:P33"/>
    <mergeCell ref="S25:W25"/>
    <mergeCell ref="Q26:Y26"/>
    <mergeCell ref="Q27:Y27"/>
    <mergeCell ref="O28:P28"/>
    <mergeCell ref="O29:P29"/>
    <mergeCell ref="O45:P45"/>
    <mergeCell ref="O40:P40"/>
    <mergeCell ref="O41:P41"/>
    <mergeCell ref="O42:P42"/>
    <mergeCell ref="O43:P43"/>
    <mergeCell ref="O44:P44"/>
  </mergeCells>
  <pageMargins left="0.7" right="0.7" top="0.75" bottom="0.75" header="0.3" footer="0.3"/>
  <pageSetup orientation="portrait" r:id="rId1"/>
  <customProperties>
    <customPr name="SSCSheetTrackingNo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Fuel Mass vs InjPW</vt:lpstr>
      <vt:lpstr>Voltage Offset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FIC</dc:creator>
  <cp:lastModifiedBy>FIC</cp:lastModifiedBy>
  <dcterms:created xsi:type="dcterms:W3CDTF">2016-06-15T20:00:03Z</dcterms:created>
  <dcterms:modified xsi:type="dcterms:W3CDTF">2023-06-09T13:44:53Z</dcterms:modified>
</cp:coreProperties>
</file>