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raquellopez/Downloads/"/>
    </mc:Choice>
  </mc:AlternateContent>
  <xr:revisionPtr revIDLastSave="0" documentId="13_ncr:1_{B129F141-978D-464F-9698-5717922EA77E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Input" sheetId="1" r:id="rId1"/>
    <sheet name="Semana 1" sheetId="14" r:id="rId2"/>
    <sheet name="Semana 2" sheetId="26" r:id="rId3"/>
    <sheet name="Semana 3" sheetId="27" r:id="rId4"/>
    <sheet name="Semana 4" sheetId="28" r:id="rId5"/>
    <sheet name="Semana 5" sheetId="30" r:id="rId6"/>
    <sheet name="Semana 6" sheetId="31" r:id="rId7"/>
    <sheet name="Semana 7" sheetId="32" r:id="rId8"/>
    <sheet name="Semana 8" sheetId="33" r:id="rId9"/>
    <sheet name="Semana 9" sheetId="34" r:id="rId10"/>
    <sheet name="Semana 10" sheetId="35" r:id="rId11"/>
    <sheet name="Semana 11" sheetId="36" r:id="rId12"/>
    <sheet name="Semana 12" sheetId="37" r:id="rId13"/>
  </sheets>
  <definedNames>
    <definedName name="Exerci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7" l="1"/>
  <c r="L10" i="37"/>
  <c r="L11" i="36"/>
  <c r="L10" i="36"/>
  <c r="L11" i="35"/>
  <c r="L10" i="35"/>
  <c r="L11" i="34"/>
  <c r="L10" i="34"/>
  <c r="L11" i="33"/>
  <c r="L10" i="33"/>
  <c r="L11" i="32"/>
  <c r="L10" i="32"/>
  <c r="L11" i="31"/>
  <c r="L10" i="31"/>
  <c r="L11" i="30"/>
  <c r="L10" i="30"/>
  <c r="L11" i="28"/>
  <c r="L10" i="28"/>
  <c r="L11" i="27"/>
  <c r="L10" i="27"/>
  <c r="L11" i="26"/>
  <c r="L10" i="26"/>
  <c r="L11" i="14"/>
  <c r="L10" i="14"/>
  <c r="L31" i="37"/>
  <c r="K31" i="37"/>
  <c r="F31" i="37"/>
  <c r="E31" i="37"/>
  <c r="D31" i="37"/>
  <c r="C31" i="37"/>
  <c r="L30" i="37"/>
  <c r="K30" i="37"/>
  <c r="F30" i="37"/>
  <c r="E30" i="37"/>
  <c r="D30" i="37"/>
  <c r="C30" i="37"/>
  <c r="L29" i="37"/>
  <c r="K29" i="37"/>
  <c r="F29" i="37"/>
  <c r="E29" i="37"/>
  <c r="D29" i="37"/>
  <c r="C29" i="37"/>
  <c r="L28" i="37"/>
  <c r="K28" i="37"/>
  <c r="F28" i="37"/>
  <c r="E28" i="37"/>
  <c r="D28" i="37"/>
  <c r="C28" i="37"/>
  <c r="L27" i="37"/>
  <c r="K27" i="37"/>
  <c r="F27" i="37"/>
  <c r="E27" i="37"/>
  <c r="D27" i="37"/>
  <c r="C27" i="37"/>
  <c r="L26" i="37"/>
  <c r="K26" i="37"/>
  <c r="F26" i="37"/>
  <c r="E26" i="37"/>
  <c r="D26" i="37"/>
  <c r="C26" i="37"/>
  <c r="L25" i="37"/>
  <c r="K25" i="37"/>
  <c r="F25" i="37"/>
  <c r="E25" i="37"/>
  <c r="D25" i="37"/>
  <c r="C25" i="37"/>
  <c r="L21" i="37"/>
  <c r="K21" i="37"/>
  <c r="F21" i="37"/>
  <c r="E21" i="37"/>
  <c r="D21" i="37"/>
  <c r="C21" i="37"/>
  <c r="L20" i="37"/>
  <c r="K20" i="37"/>
  <c r="F20" i="37"/>
  <c r="E20" i="37"/>
  <c r="D20" i="37"/>
  <c r="C20" i="37"/>
  <c r="L19" i="37"/>
  <c r="K19" i="37"/>
  <c r="F19" i="37"/>
  <c r="E19" i="37"/>
  <c r="D19" i="37"/>
  <c r="C19" i="37"/>
  <c r="L18" i="37"/>
  <c r="K18" i="37"/>
  <c r="F18" i="37"/>
  <c r="E18" i="37"/>
  <c r="D18" i="37"/>
  <c r="C18" i="37"/>
  <c r="L17" i="37"/>
  <c r="K17" i="37"/>
  <c r="F17" i="37"/>
  <c r="E17" i="37"/>
  <c r="D17" i="37"/>
  <c r="C17" i="37"/>
  <c r="L16" i="37"/>
  <c r="K16" i="37"/>
  <c r="F16" i="37"/>
  <c r="E16" i="37"/>
  <c r="D16" i="37"/>
  <c r="C16" i="37"/>
  <c r="L15" i="37"/>
  <c r="K15" i="37"/>
  <c r="F15" i="37"/>
  <c r="E15" i="37"/>
  <c r="D15" i="37"/>
  <c r="C15" i="37"/>
  <c r="K11" i="37"/>
  <c r="F11" i="37"/>
  <c r="E11" i="37"/>
  <c r="D11" i="37"/>
  <c r="C11" i="37"/>
  <c r="K10" i="37"/>
  <c r="F10" i="37"/>
  <c r="E10" i="37"/>
  <c r="D10" i="37"/>
  <c r="C10" i="37"/>
  <c r="L9" i="37"/>
  <c r="K9" i="37"/>
  <c r="F9" i="37"/>
  <c r="E9" i="37"/>
  <c r="D9" i="37"/>
  <c r="C9" i="37"/>
  <c r="L8" i="37"/>
  <c r="K8" i="37"/>
  <c r="F8" i="37"/>
  <c r="E8" i="37"/>
  <c r="D8" i="37"/>
  <c r="C8" i="37"/>
  <c r="L7" i="37"/>
  <c r="K7" i="37"/>
  <c r="F7" i="37"/>
  <c r="E7" i="37"/>
  <c r="D7" i="37"/>
  <c r="C7" i="37"/>
  <c r="L6" i="37"/>
  <c r="K6" i="37"/>
  <c r="F6" i="37"/>
  <c r="E6" i="37"/>
  <c r="D6" i="37"/>
  <c r="C6" i="37"/>
  <c r="L5" i="37"/>
  <c r="K5" i="37"/>
  <c r="F5" i="37"/>
  <c r="E5" i="37"/>
  <c r="D5" i="37"/>
  <c r="C5" i="37"/>
  <c r="L31" i="36"/>
  <c r="K31" i="36"/>
  <c r="F31" i="36"/>
  <c r="E31" i="36"/>
  <c r="D31" i="36"/>
  <c r="C31" i="36"/>
  <c r="L30" i="36"/>
  <c r="K30" i="36"/>
  <c r="F30" i="36"/>
  <c r="E30" i="36"/>
  <c r="D30" i="36"/>
  <c r="C30" i="36"/>
  <c r="L29" i="36"/>
  <c r="K29" i="36"/>
  <c r="F29" i="36"/>
  <c r="E29" i="36"/>
  <c r="D29" i="36"/>
  <c r="C29" i="36"/>
  <c r="L28" i="36"/>
  <c r="K28" i="36"/>
  <c r="F28" i="36"/>
  <c r="E28" i="36"/>
  <c r="D28" i="36"/>
  <c r="C28" i="36"/>
  <c r="L27" i="36"/>
  <c r="K27" i="36"/>
  <c r="F27" i="36"/>
  <c r="E27" i="36"/>
  <c r="D27" i="36"/>
  <c r="C27" i="36"/>
  <c r="L26" i="36"/>
  <c r="K26" i="36"/>
  <c r="F26" i="36"/>
  <c r="E26" i="36"/>
  <c r="D26" i="36"/>
  <c r="C26" i="36"/>
  <c r="L25" i="36"/>
  <c r="K25" i="36"/>
  <c r="F25" i="36"/>
  <c r="E25" i="36"/>
  <c r="D25" i="36"/>
  <c r="C25" i="36"/>
  <c r="L21" i="36"/>
  <c r="K21" i="36"/>
  <c r="F21" i="36"/>
  <c r="E21" i="36"/>
  <c r="D21" i="36"/>
  <c r="C21" i="36"/>
  <c r="L20" i="36"/>
  <c r="K20" i="36"/>
  <c r="F20" i="36"/>
  <c r="E20" i="36"/>
  <c r="D20" i="36"/>
  <c r="C20" i="36"/>
  <c r="L19" i="36"/>
  <c r="K19" i="36"/>
  <c r="F19" i="36"/>
  <c r="E19" i="36"/>
  <c r="D19" i="36"/>
  <c r="C19" i="36"/>
  <c r="L18" i="36"/>
  <c r="K18" i="36"/>
  <c r="F18" i="36"/>
  <c r="E18" i="36"/>
  <c r="D18" i="36"/>
  <c r="C18" i="36"/>
  <c r="L17" i="36"/>
  <c r="K17" i="36"/>
  <c r="F17" i="36"/>
  <c r="E17" i="36"/>
  <c r="D17" i="36"/>
  <c r="C17" i="36"/>
  <c r="L16" i="36"/>
  <c r="K16" i="36"/>
  <c r="F16" i="36"/>
  <c r="E16" i="36"/>
  <c r="D16" i="36"/>
  <c r="C16" i="36"/>
  <c r="L15" i="36"/>
  <c r="K15" i="36"/>
  <c r="F15" i="36"/>
  <c r="E15" i="36"/>
  <c r="D15" i="36"/>
  <c r="C15" i="36"/>
  <c r="K11" i="36"/>
  <c r="F11" i="36"/>
  <c r="E11" i="36"/>
  <c r="D11" i="36"/>
  <c r="C11" i="36"/>
  <c r="K10" i="36"/>
  <c r="F10" i="36"/>
  <c r="E10" i="36"/>
  <c r="D10" i="36"/>
  <c r="C10" i="36"/>
  <c r="L9" i="36"/>
  <c r="K9" i="36"/>
  <c r="F9" i="36"/>
  <c r="E9" i="36"/>
  <c r="D9" i="36"/>
  <c r="C9" i="36"/>
  <c r="L8" i="36"/>
  <c r="K8" i="36"/>
  <c r="F8" i="36"/>
  <c r="E8" i="36"/>
  <c r="D8" i="36"/>
  <c r="C8" i="36"/>
  <c r="L7" i="36"/>
  <c r="K7" i="36"/>
  <c r="F7" i="36"/>
  <c r="E7" i="36"/>
  <c r="D7" i="36"/>
  <c r="C7" i="36"/>
  <c r="L6" i="36"/>
  <c r="K6" i="36"/>
  <c r="F6" i="36"/>
  <c r="E6" i="36"/>
  <c r="D6" i="36"/>
  <c r="C6" i="36"/>
  <c r="L5" i="36"/>
  <c r="K5" i="36"/>
  <c r="F5" i="36"/>
  <c r="E5" i="36"/>
  <c r="D5" i="36"/>
  <c r="C5" i="36"/>
  <c r="L31" i="35"/>
  <c r="K31" i="35"/>
  <c r="F31" i="35"/>
  <c r="E31" i="35"/>
  <c r="D31" i="35"/>
  <c r="C31" i="35"/>
  <c r="L30" i="35"/>
  <c r="K30" i="35"/>
  <c r="F30" i="35"/>
  <c r="E30" i="35"/>
  <c r="D30" i="35"/>
  <c r="C30" i="35"/>
  <c r="L29" i="35"/>
  <c r="K29" i="35"/>
  <c r="F29" i="35"/>
  <c r="E29" i="35"/>
  <c r="D29" i="35"/>
  <c r="C29" i="35"/>
  <c r="L28" i="35"/>
  <c r="K28" i="35"/>
  <c r="F28" i="35"/>
  <c r="E28" i="35"/>
  <c r="D28" i="35"/>
  <c r="C28" i="35"/>
  <c r="L27" i="35"/>
  <c r="K27" i="35"/>
  <c r="F27" i="35"/>
  <c r="E27" i="35"/>
  <c r="D27" i="35"/>
  <c r="C27" i="35"/>
  <c r="L26" i="35"/>
  <c r="K26" i="35"/>
  <c r="F26" i="35"/>
  <c r="E26" i="35"/>
  <c r="D26" i="35"/>
  <c r="C26" i="35"/>
  <c r="L25" i="35"/>
  <c r="K25" i="35"/>
  <c r="F25" i="35"/>
  <c r="E25" i="35"/>
  <c r="D25" i="35"/>
  <c r="C25" i="35"/>
  <c r="L21" i="35"/>
  <c r="K21" i="35"/>
  <c r="F21" i="35"/>
  <c r="E21" i="35"/>
  <c r="D21" i="35"/>
  <c r="C21" i="35"/>
  <c r="L20" i="35"/>
  <c r="K20" i="35"/>
  <c r="F20" i="35"/>
  <c r="E20" i="35"/>
  <c r="D20" i="35"/>
  <c r="C20" i="35"/>
  <c r="L19" i="35"/>
  <c r="K19" i="35"/>
  <c r="F19" i="35"/>
  <c r="E19" i="35"/>
  <c r="D19" i="35"/>
  <c r="C19" i="35"/>
  <c r="L18" i="35"/>
  <c r="K18" i="35"/>
  <c r="F18" i="35"/>
  <c r="E18" i="35"/>
  <c r="D18" i="35"/>
  <c r="C18" i="35"/>
  <c r="L17" i="35"/>
  <c r="K17" i="35"/>
  <c r="F17" i="35"/>
  <c r="E17" i="35"/>
  <c r="D17" i="35"/>
  <c r="C17" i="35"/>
  <c r="L16" i="35"/>
  <c r="K16" i="35"/>
  <c r="F16" i="35"/>
  <c r="E16" i="35"/>
  <c r="D16" i="35"/>
  <c r="C16" i="35"/>
  <c r="L15" i="35"/>
  <c r="K15" i="35"/>
  <c r="F15" i="35"/>
  <c r="E15" i="35"/>
  <c r="D15" i="35"/>
  <c r="C15" i="35"/>
  <c r="K11" i="35"/>
  <c r="F11" i="35"/>
  <c r="E11" i="35"/>
  <c r="D11" i="35"/>
  <c r="C11" i="35"/>
  <c r="K10" i="35"/>
  <c r="F10" i="35"/>
  <c r="E10" i="35"/>
  <c r="D10" i="35"/>
  <c r="C10" i="35"/>
  <c r="L9" i="35"/>
  <c r="K9" i="35"/>
  <c r="F9" i="35"/>
  <c r="E9" i="35"/>
  <c r="D9" i="35"/>
  <c r="C9" i="35"/>
  <c r="L8" i="35"/>
  <c r="K8" i="35"/>
  <c r="F8" i="35"/>
  <c r="E8" i="35"/>
  <c r="D8" i="35"/>
  <c r="C8" i="35"/>
  <c r="L7" i="35"/>
  <c r="K7" i="35"/>
  <c r="F7" i="35"/>
  <c r="E7" i="35"/>
  <c r="D7" i="35"/>
  <c r="C7" i="35"/>
  <c r="L6" i="35"/>
  <c r="K6" i="35"/>
  <c r="F6" i="35"/>
  <c r="E6" i="35"/>
  <c r="D6" i="35"/>
  <c r="C6" i="35"/>
  <c r="L5" i="35"/>
  <c r="K5" i="35"/>
  <c r="F5" i="35"/>
  <c r="E5" i="35"/>
  <c r="D5" i="35"/>
  <c r="C5" i="35"/>
  <c r="L31" i="34"/>
  <c r="K31" i="34"/>
  <c r="F31" i="34"/>
  <c r="E31" i="34"/>
  <c r="D31" i="34"/>
  <c r="C31" i="34"/>
  <c r="L30" i="34"/>
  <c r="K30" i="34"/>
  <c r="F30" i="34"/>
  <c r="E30" i="34"/>
  <c r="D30" i="34"/>
  <c r="C30" i="34"/>
  <c r="L29" i="34"/>
  <c r="K29" i="34"/>
  <c r="F29" i="34"/>
  <c r="E29" i="34"/>
  <c r="D29" i="34"/>
  <c r="C29" i="34"/>
  <c r="L28" i="34"/>
  <c r="K28" i="34"/>
  <c r="F28" i="34"/>
  <c r="E28" i="34"/>
  <c r="D28" i="34"/>
  <c r="C28" i="34"/>
  <c r="L27" i="34"/>
  <c r="K27" i="34"/>
  <c r="F27" i="34"/>
  <c r="E27" i="34"/>
  <c r="D27" i="34"/>
  <c r="C27" i="34"/>
  <c r="L26" i="34"/>
  <c r="K26" i="34"/>
  <c r="F26" i="34"/>
  <c r="E26" i="34"/>
  <c r="D26" i="34"/>
  <c r="C26" i="34"/>
  <c r="L25" i="34"/>
  <c r="K25" i="34"/>
  <c r="F25" i="34"/>
  <c r="E25" i="34"/>
  <c r="D25" i="34"/>
  <c r="C25" i="34"/>
  <c r="L21" i="34"/>
  <c r="K21" i="34"/>
  <c r="F21" i="34"/>
  <c r="E21" i="34"/>
  <c r="D21" i="34"/>
  <c r="C21" i="34"/>
  <c r="L20" i="34"/>
  <c r="K20" i="34"/>
  <c r="F20" i="34"/>
  <c r="E20" i="34"/>
  <c r="D20" i="34"/>
  <c r="C20" i="34"/>
  <c r="L19" i="34"/>
  <c r="K19" i="34"/>
  <c r="F19" i="34"/>
  <c r="E19" i="34"/>
  <c r="D19" i="34"/>
  <c r="C19" i="34"/>
  <c r="L18" i="34"/>
  <c r="K18" i="34"/>
  <c r="F18" i="34"/>
  <c r="E18" i="34"/>
  <c r="D18" i="34"/>
  <c r="C18" i="34"/>
  <c r="L17" i="34"/>
  <c r="K17" i="34"/>
  <c r="F17" i="34"/>
  <c r="E17" i="34"/>
  <c r="D17" i="34"/>
  <c r="C17" i="34"/>
  <c r="L16" i="34"/>
  <c r="K16" i="34"/>
  <c r="F16" i="34"/>
  <c r="E16" i="34"/>
  <c r="D16" i="34"/>
  <c r="C16" i="34"/>
  <c r="L15" i="34"/>
  <c r="K15" i="34"/>
  <c r="F15" i="34"/>
  <c r="E15" i="34"/>
  <c r="D15" i="34"/>
  <c r="C15" i="34"/>
  <c r="K11" i="34"/>
  <c r="F11" i="34"/>
  <c r="E11" i="34"/>
  <c r="D11" i="34"/>
  <c r="C11" i="34"/>
  <c r="K10" i="34"/>
  <c r="F10" i="34"/>
  <c r="E10" i="34"/>
  <c r="D10" i="34"/>
  <c r="C10" i="34"/>
  <c r="L9" i="34"/>
  <c r="K9" i="34"/>
  <c r="F9" i="34"/>
  <c r="E9" i="34"/>
  <c r="D9" i="34"/>
  <c r="C9" i="34"/>
  <c r="L8" i="34"/>
  <c r="K8" i="34"/>
  <c r="F8" i="34"/>
  <c r="E8" i="34"/>
  <c r="D8" i="34"/>
  <c r="C8" i="34"/>
  <c r="L7" i="34"/>
  <c r="K7" i="34"/>
  <c r="F7" i="34"/>
  <c r="E7" i="34"/>
  <c r="D7" i="34"/>
  <c r="C7" i="34"/>
  <c r="L6" i="34"/>
  <c r="K6" i="34"/>
  <c r="F6" i="34"/>
  <c r="E6" i="34"/>
  <c r="D6" i="34"/>
  <c r="C6" i="34"/>
  <c r="L5" i="34"/>
  <c r="K5" i="34"/>
  <c r="F5" i="34"/>
  <c r="E5" i="34"/>
  <c r="D5" i="34"/>
  <c r="C5" i="34"/>
  <c r="L31" i="33"/>
  <c r="K31" i="33"/>
  <c r="F31" i="33"/>
  <c r="E31" i="33"/>
  <c r="D31" i="33"/>
  <c r="C31" i="33"/>
  <c r="L30" i="33"/>
  <c r="K30" i="33"/>
  <c r="F30" i="33"/>
  <c r="E30" i="33"/>
  <c r="D30" i="33"/>
  <c r="C30" i="33"/>
  <c r="L29" i="33"/>
  <c r="K29" i="33"/>
  <c r="F29" i="33"/>
  <c r="E29" i="33"/>
  <c r="D29" i="33"/>
  <c r="C29" i="33"/>
  <c r="L28" i="33"/>
  <c r="K28" i="33"/>
  <c r="F28" i="33"/>
  <c r="E28" i="33"/>
  <c r="D28" i="33"/>
  <c r="C28" i="33"/>
  <c r="L27" i="33"/>
  <c r="K27" i="33"/>
  <c r="F27" i="33"/>
  <c r="E27" i="33"/>
  <c r="D27" i="33"/>
  <c r="C27" i="33"/>
  <c r="L26" i="33"/>
  <c r="K26" i="33"/>
  <c r="F26" i="33"/>
  <c r="E26" i="33"/>
  <c r="D26" i="33"/>
  <c r="C26" i="33"/>
  <c r="L25" i="33"/>
  <c r="K25" i="33"/>
  <c r="F25" i="33"/>
  <c r="E25" i="33"/>
  <c r="D25" i="33"/>
  <c r="C25" i="33"/>
  <c r="L21" i="33"/>
  <c r="K21" i="33"/>
  <c r="F21" i="33"/>
  <c r="E21" i="33"/>
  <c r="D21" i="33"/>
  <c r="C21" i="33"/>
  <c r="L20" i="33"/>
  <c r="K20" i="33"/>
  <c r="F20" i="33"/>
  <c r="E20" i="33"/>
  <c r="D20" i="33"/>
  <c r="C20" i="33"/>
  <c r="L19" i="33"/>
  <c r="K19" i="33"/>
  <c r="F19" i="33"/>
  <c r="E19" i="33"/>
  <c r="D19" i="33"/>
  <c r="C19" i="33"/>
  <c r="L18" i="33"/>
  <c r="K18" i="33"/>
  <c r="F18" i="33"/>
  <c r="E18" i="33"/>
  <c r="D18" i="33"/>
  <c r="C18" i="33"/>
  <c r="L17" i="33"/>
  <c r="K17" i="33"/>
  <c r="F17" i="33"/>
  <c r="E17" i="33"/>
  <c r="D17" i="33"/>
  <c r="C17" i="33"/>
  <c r="L16" i="33"/>
  <c r="K16" i="33"/>
  <c r="F16" i="33"/>
  <c r="E16" i="33"/>
  <c r="D16" i="33"/>
  <c r="C16" i="33"/>
  <c r="L15" i="33"/>
  <c r="K15" i="33"/>
  <c r="F15" i="33"/>
  <c r="E15" i="33"/>
  <c r="D15" i="33"/>
  <c r="C15" i="33"/>
  <c r="K11" i="33"/>
  <c r="F11" i="33"/>
  <c r="E11" i="33"/>
  <c r="D11" i="33"/>
  <c r="C11" i="33"/>
  <c r="K10" i="33"/>
  <c r="F10" i="33"/>
  <c r="E10" i="33"/>
  <c r="D10" i="33"/>
  <c r="C10" i="33"/>
  <c r="L9" i="33"/>
  <c r="K9" i="33"/>
  <c r="F9" i="33"/>
  <c r="E9" i="33"/>
  <c r="D9" i="33"/>
  <c r="C9" i="33"/>
  <c r="L8" i="33"/>
  <c r="K8" i="33"/>
  <c r="F8" i="33"/>
  <c r="E8" i="33"/>
  <c r="D8" i="33"/>
  <c r="C8" i="33"/>
  <c r="L7" i="33"/>
  <c r="K7" i="33"/>
  <c r="F7" i="33"/>
  <c r="E7" i="33"/>
  <c r="D7" i="33"/>
  <c r="C7" i="33"/>
  <c r="L6" i="33"/>
  <c r="K6" i="33"/>
  <c r="F6" i="33"/>
  <c r="E6" i="33"/>
  <c r="D6" i="33"/>
  <c r="C6" i="33"/>
  <c r="L5" i="33"/>
  <c r="K5" i="33"/>
  <c r="F5" i="33"/>
  <c r="E5" i="33"/>
  <c r="D5" i="33"/>
  <c r="C5" i="33"/>
  <c r="L31" i="32"/>
  <c r="K31" i="32"/>
  <c r="F31" i="32"/>
  <c r="E31" i="32"/>
  <c r="D31" i="32"/>
  <c r="C31" i="32"/>
  <c r="L30" i="32"/>
  <c r="K30" i="32"/>
  <c r="F30" i="32"/>
  <c r="E30" i="32"/>
  <c r="D30" i="32"/>
  <c r="C30" i="32"/>
  <c r="L29" i="32"/>
  <c r="K29" i="32"/>
  <c r="F29" i="32"/>
  <c r="E29" i="32"/>
  <c r="D29" i="32"/>
  <c r="C29" i="32"/>
  <c r="L28" i="32"/>
  <c r="K28" i="32"/>
  <c r="F28" i="32"/>
  <c r="E28" i="32"/>
  <c r="D28" i="32"/>
  <c r="C28" i="32"/>
  <c r="L27" i="32"/>
  <c r="K27" i="32"/>
  <c r="F27" i="32"/>
  <c r="E27" i="32"/>
  <c r="D27" i="32"/>
  <c r="C27" i="32"/>
  <c r="L26" i="32"/>
  <c r="K26" i="32"/>
  <c r="F26" i="32"/>
  <c r="E26" i="32"/>
  <c r="D26" i="32"/>
  <c r="C26" i="32"/>
  <c r="L25" i="32"/>
  <c r="K25" i="32"/>
  <c r="F25" i="32"/>
  <c r="E25" i="32"/>
  <c r="D25" i="32"/>
  <c r="C25" i="32"/>
  <c r="L21" i="32"/>
  <c r="K21" i="32"/>
  <c r="F21" i="32"/>
  <c r="E21" i="32"/>
  <c r="D21" i="32"/>
  <c r="C21" i="32"/>
  <c r="L20" i="32"/>
  <c r="K20" i="32"/>
  <c r="F20" i="32"/>
  <c r="E20" i="32"/>
  <c r="D20" i="32"/>
  <c r="C20" i="32"/>
  <c r="L19" i="32"/>
  <c r="K19" i="32"/>
  <c r="F19" i="32"/>
  <c r="E19" i="32"/>
  <c r="D19" i="32"/>
  <c r="C19" i="32"/>
  <c r="L18" i="32"/>
  <c r="K18" i="32"/>
  <c r="F18" i="32"/>
  <c r="E18" i="32"/>
  <c r="D18" i="32"/>
  <c r="C18" i="32"/>
  <c r="L17" i="32"/>
  <c r="K17" i="32"/>
  <c r="F17" i="32"/>
  <c r="E17" i="32"/>
  <c r="D17" i="32"/>
  <c r="C17" i="32"/>
  <c r="L16" i="32"/>
  <c r="K16" i="32"/>
  <c r="F16" i="32"/>
  <c r="E16" i="32"/>
  <c r="D16" i="32"/>
  <c r="C16" i="32"/>
  <c r="L15" i="32"/>
  <c r="K15" i="32"/>
  <c r="F15" i="32"/>
  <c r="E15" i="32"/>
  <c r="D15" i="32"/>
  <c r="C15" i="32"/>
  <c r="K11" i="32"/>
  <c r="F11" i="32"/>
  <c r="E11" i="32"/>
  <c r="D11" i="32"/>
  <c r="C11" i="32"/>
  <c r="K10" i="32"/>
  <c r="F10" i="32"/>
  <c r="E10" i="32"/>
  <c r="D10" i="32"/>
  <c r="C10" i="32"/>
  <c r="L9" i="32"/>
  <c r="K9" i="32"/>
  <c r="F9" i="32"/>
  <c r="E9" i="32"/>
  <c r="D9" i="32"/>
  <c r="C9" i="32"/>
  <c r="L8" i="32"/>
  <c r="K8" i="32"/>
  <c r="F8" i="32"/>
  <c r="E8" i="32"/>
  <c r="D8" i="32"/>
  <c r="C8" i="32"/>
  <c r="L7" i="32"/>
  <c r="K7" i="32"/>
  <c r="F7" i="32"/>
  <c r="E7" i="32"/>
  <c r="D7" i="32"/>
  <c r="C7" i="32"/>
  <c r="L6" i="32"/>
  <c r="K6" i="32"/>
  <c r="F6" i="32"/>
  <c r="E6" i="32"/>
  <c r="D6" i="32"/>
  <c r="C6" i="32"/>
  <c r="L5" i="32"/>
  <c r="K5" i="32"/>
  <c r="F5" i="32"/>
  <c r="E5" i="32"/>
  <c r="D5" i="32"/>
  <c r="C5" i="32"/>
  <c r="L31" i="31"/>
  <c r="K31" i="31"/>
  <c r="F31" i="31"/>
  <c r="E31" i="31"/>
  <c r="D31" i="31"/>
  <c r="C31" i="31"/>
  <c r="L30" i="31"/>
  <c r="K30" i="31"/>
  <c r="F30" i="31"/>
  <c r="E30" i="31"/>
  <c r="D30" i="31"/>
  <c r="C30" i="31"/>
  <c r="L29" i="31"/>
  <c r="K29" i="31"/>
  <c r="F29" i="31"/>
  <c r="E29" i="31"/>
  <c r="D29" i="31"/>
  <c r="C29" i="31"/>
  <c r="L28" i="31"/>
  <c r="K28" i="31"/>
  <c r="F28" i="31"/>
  <c r="E28" i="31"/>
  <c r="D28" i="31"/>
  <c r="C28" i="31"/>
  <c r="L27" i="31"/>
  <c r="K27" i="31"/>
  <c r="F27" i="31"/>
  <c r="E27" i="31"/>
  <c r="D27" i="31"/>
  <c r="C27" i="31"/>
  <c r="L26" i="31"/>
  <c r="K26" i="31"/>
  <c r="F26" i="31"/>
  <c r="E26" i="31"/>
  <c r="D26" i="31"/>
  <c r="C26" i="31"/>
  <c r="L25" i="31"/>
  <c r="K25" i="31"/>
  <c r="F25" i="31"/>
  <c r="E25" i="31"/>
  <c r="D25" i="31"/>
  <c r="C25" i="31"/>
  <c r="L21" i="31"/>
  <c r="K21" i="31"/>
  <c r="F21" i="31"/>
  <c r="E21" i="31"/>
  <c r="D21" i="31"/>
  <c r="C21" i="31"/>
  <c r="L20" i="31"/>
  <c r="K20" i="31"/>
  <c r="F20" i="31"/>
  <c r="E20" i="31"/>
  <c r="D20" i="31"/>
  <c r="C20" i="31"/>
  <c r="L19" i="31"/>
  <c r="K19" i="31"/>
  <c r="F19" i="31"/>
  <c r="E19" i="31"/>
  <c r="D19" i="31"/>
  <c r="C19" i="31"/>
  <c r="L18" i="31"/>
  <c r="K18" i="31"/>
  <c r="F18" i="31"/>
  <c r="E18" i="31"/>
  <c r="D18" i="31"/>
  <c r="C18" i="31"/>
  <c r="L17" i="31"/>
  <c r="K17" i="31"/>
  <c r="F17" i="31"/>
  <c r="E17" i="31"/>
  <c r="D17" i="31"/>
  <c r="C17" i="31"/>
  <c r="L16" i="31"/>
  <c r="K16" i="31"/>
  <c r="F16" i="31"/>
  <c r="E16" i="31"/>
  <c r="D16" i="31"/>
  <c r="C16" i="31"/>
  <c r="L15" i="31"/>
  <c r="K15" i="31"/>
  <c r="F15" i="31"/>
  <c r="E15" i="31"/>
  <c r="D15" i="31"/>
  <c r="C15" i="31"/>
  <c r="K11" i="31"/>
  <c r="F11" i="31"/>
  <c r="E11" i="31"/>
  <c r="D11" i="31"/>
  <c r="C11" i="31"/>
  <c r="K10" i="31"/>
  <c r="F10" i="31"/>
  <c r="E10" i="31"/>
  <c r="D10" i="31"/>
  <c r="C10" i="31"/>
  <c r="L9" i="31"/>
  <c r="K9" i="31"/>
  <c r="F9" i="31"/>
  <c r="E9" i="31"/>
  <c r="D9" i="31"/>
  <c r="C9" i="31"/>
  <c r="L8" i="31"/>
  <c r="K8" i="31"/>
  <c r="F8" i="31"/>
  <c r="E8" i="31"/>
  <c r="D8" i="31"/>
  <c r="C8" i="31"/>
  <c r="L7" i="31"/>
  <c r="K7" i="31"/>
  <c r="F7" i="31"/>
  <c r="E7" i="31"/>
  <c r="D7" i="31"/>
  <c r="C7" i="31"/>
  <c r="L6" i="31"/>
  <c r="K6" i="31"/>
  <c r="F6" i="31"/>
  <c r="E6" i="31"/>
  <c r="D6" i="31"/>
  <c r="C6" i="31"/>
  <c r="L5" i="31"/>
  <c r="K5" i="31"/>
  <c r="F5" i="31"/>
  <c r="E5" i="31"/>
  <c r="D5" i="31"/>
  <c r="C5" i="31"/>
  <c r="L31" i="30"/>
  <c r="K31" i="30"/>
  <c r="F31" i="30"/>
  <c r="E31" i="30"/>
  <c r="D31" i="30"/>
  <c r="C31" i="30"/>
  <c r="L30" i="30"/>
  <c r="K30" i="30"/>
  <c r="F30" i="30"/>
  <c r="E30" i="30"/>
  <c r="D30" i="30"/>
  <c r="C30" i="30"/>
  <c r="L29" i="30"/>
  <c r="K29" i="30"/>
  <c r="F29" i="30"/>
  <c r="E29" i="30"/>
  <c r="D29" i="30"/>
  <c r="C29" i="30"/>
  <c r="L28" i="30"/>
  <c r="K28" i="30"/>
  <c r="F28" i="30"/>
  <c r="E28" i="30"/>
  <c r="D28" i="30"/>
  <c r="C28" i="30"/>
  <c r="L27" i="30"/>
  <c r="K27" i="30"/>
  <c r="F27" i="30"/>
  <c r="E27" i="30"/>
  <c r="D27" i="30"/>
  <c r="C27" i="30"/>
  <c r="L26" i="30"/>
  <c r="K26" i="30"/>
  <c r="F26" i="30"/>
  <c r="E26" i="30"/>
  <c r="D26" i="30"/>
  <c r="C26" i="30"/>
  <c r="L25" i="30"/>
  <c r="K25" i="30"/>
  <c r="F25" i="30"/>
  <c r="E25" i="30"/>
  <c r="D25" i="30"/>
  <c r="C25" i="30"/>
  <c r="L21" i="30"/>
  <c r="K21" i="30"/>
  <c r="F21" i="30"/>
  <c r="E21" i="30"/>
  <c r="D21" i="30"/>
  <c r="C21" i="30"/>
  <c r="L20" i="30"/>
  <c r="K20" i="30"/>
  <c r="F20" i="30"/>
  <c r="E20" i="30"/>
  <c r="D20" i="30"/>
  <c r="C20" i="30"/>
  <c r="L19" i="30"/>
  <c r="K19" i="30"/>
  <c r="F19" i="30"/>
  <c r="E19" i="30"/>
  <c r="D19" i="30"/>
  <c r="C19" i="30"/>
  <c r="L18" i="30"/>
  <c r="K18" i="30"/>
  <c r="F18" i="30"/>
  <c r="E18" i="30"/>
  <c r="D18" i="30"/>
  <c r="C18" i="30"/>
  <c r="L17" i="30"/>
  <c r="K17" i="30"/>
  <c r="F17" i="30"/>
  <c r="E17" i="30"/>
  <c r="D17" i="30"/>
  <c r="C17" i="30"/>
  <c r="L16" i="30"/>
  <c r="K16" i="30"/>
  <c r="F16" i="30"/>
  <c r="E16" i="30"/>
  <c r="D16" i="30"/>
  <c r="C16" i="30"/>
  <c r="L15" i="30"/>
  <c r="K15" i="30"/>
  <c r="F15" i="30"/>
  <c r="E15" i="30"/>
  <c r="D15" i="30"/>
  <c r="C15" i="30"/>
  <c r="K11" i="30"/>
  <c r="F11" i="30"/>
  <c r="E11" i="30"/>
  <c r="D11" i="30"/>
  <c r="C11" i="30"/>
  <c r="K10" i="30"/>
  <c r="F10" i="30"/>
  <c r="E10" i="30"/>
  <c r="D10" i="30"/>
  <c r="C10" i="30"/>
  <c r="L9" i="30"/>
  <c r="K9" i="30"/>
  <c r="F9" i="30"/>
  <c r="E9" i="30"/>
  <c r="D9" i="30"/>
  <c r="C9" i="30"/>
  <c r="L8" i="30"/>
  <c r="K8" i="30"/>
  <c r="F8" i="30"/>
  <c r="E8" i="30"/>
  <c r="D8" i="30"/>
  <c r="C8" i="30"/>
  <c r="L7" i="30"/>
  <c r="K7" i="30"/>
  <c r="F7" i="30"/>
  <c r="E7" i="30"/>
  <c r="D7" i="30"/>
  <c r="C7" i="30"/>
  <c r="L6" i="30"/>
  <c r="K6" i="30"/>
  <c r="F6" i="30"/>
  <c r="E6" i="30"/>
  <c r="D6" i="30"/>
  <c r="C6" i="30"/>
  <c r="L5" i="30"/>
  <c r="K5" i="30"/>
  <c r="F5" i="30"/>
  <c r="E5" i="30"/>
  <c r="D5" i="30"/>
  <c r="C5" i="30"/>
  <c r="L31" i="28"/>
  <c r="K31" i="28"/>
  <c r="F31" i="28"/>
  <c r="E31" i="28"/>
  <c r="D31" i="28"/>
  <c r="C31" i="28"/>
  <c r="L30" i="28"/>
  <c r="K30" i="28"/>
  <c r="F30" i="28"/>
  <c r="E30" i="28"/>
  <c r="D30" i="28"/>
  <c r="C30" i="28"/>
  <c r="L29" i="28"/>
  <c r="K29" i="28"/>
  <c r="F29" i="28"/>
  <c r="E29" i="28"/>
  <c r="D29" i="28"/>
  <c r="C29" i="28"/>
  <c r="L28" i="28"/>
  <c r="K28" i="28"/>
  <c r="F28" i="28"/>
  <c r="E28" i="28"/>
  <c r="D28" i="28"/>
  <c r="C28" i="28"/>
  <c r="L27" i="28"/>
  <c r="K27" i="28"/>
  <c r="F27" i="28"/>
  <c r="E27" i="28"/>
  <c r="D27" i="28"/>
  <c r="C27" i="28"/>
  <c r="L26" i="28"/>
  <c r="K26" i="28"/>
  <c r="F26" i="28"/>
  <c r="E26" i="28"/>
  <c r="D26" i="28"/>
  <c r="C26" i="28"/>
  <c r="L25" i="28"/>
  <c r="K25" i="28"/>
  <c r="F25" i="28"/>
  <c r="E25" i="28"/>
  <c r="D25" i="28"/>
  <c r="C25" i="28"/>
  <c r="L21" i="28"/>
  <c r="K21" i="28"/>
  <c r="F21" i="28"/>
  <c r="E21" i="28"/>
  <c r="D21" i="28"/>
  <c r="C21" i="28"/>
  <c r="L20" i="28"/>
  <c r="K20" i="28"/>
  <c r="F20" i="28"/>
  <c r="E20" i="28"/>
  <c r="D20" i="28"/>
  <c r="C20" i="28"/>
  <c r="L19" i="28"/>
  <c r="K19" i="28"/>
  <c r="F19" i="28"/>
  <c r="E19" i="28"/>
  <c r="D19" i="28"/>
  <c r="C19" i="28"/>
  <c r="L18" i="28"/>
  <c r="K18" i="28"/>
  <c r="F18" i="28"/>
  <c r="E18" i="28"/>
  <c r="D18" i="28"/>
  <c r="C18" i="28"/>
  <c r="L17" i="28"/>
  <c r="K17" i="28"/>
  <c r="F17" i="28"/>
  <c r="E17" i="28"/>
  <c r="D17" i="28"/>
  <c r="C17" i="28"/>
  <c r="L16" i="28"/>
  <c r="K16" i="28"/>
  <c r="F16" i="28"/>
  <c r="E16" i="28"/>
  <c r="D16" i="28"/>
  <c r="C16" i="28"/>
  <c r="L15" i="28"/>
  <c r="K15" i="28"/>
  <c r="F15" i="28"/>
  <c r="E15" i="28"/>
  <c r="D15" i="28"/>
  <c r="C15" i="28"/>
  <c r="K11" i="28"/>
  <c r="F11" i="28"/>
  <c r="E11" i="28"/>
  <c r="D11" i="28"/>
  <c r="C11" i="28"/>
  <c r="K10" i="28"/>
  <c r="F10" i="28"/>
  <c r="E10" i="28"/>
  <c r="D10" i="28"/>
  <c r="C10" i="28"/>
  <c r="L9" i="28"/>
  <c r="K9" i="28"/>
  <c r="F9" i="28"/>
  <c r="E9" i="28"/>
  <c r="D9" i="28"/>
  <c r="C9" i="28"/>
  <c r="L8" i="28"/>
  <c r="K8" i="28"/>
  <c r="F8" i="28"/>
  <c r="E8" i="28"/>
  <c r="D8" i="28"/>
  <c r="C8" i="28"/>
  <c r="L7" i="28"/>
  <c r="K7" i="28"/>
  <c r="F7" i="28"/>
  <c r="E7" i="28"/>
  <c r="D7" i="28"/>
  <c r="C7" i="28"/>
  <c r="L6" i="28"/>
  <c r="K6" i="28"/>
  <c r="F6" i="28"/>
  <c r="E6" i="28"/>
  <c r="D6" i="28"/>
  <c r="C6" i="28"/>
  <c r="L5" i="28"/>
  <c r="K5" i="28"/>
  <c r="F5" i="28"/>
  <c r="E5" i="28"/>
  <c r="D5" i="28"/>
  <c r="C5" i="28"/>
  <c r="L31" i="27"/>
  <c r="K31" i="27"/>
  <c r="F31" i="27"/>
  <c r="E31" i="27"/>
  <c r="D31" i="27"/>
  <c r="C31" i="27"/>
  <c r="L30" i="27"/>
  <c r="K30" i="27"/>
  <c r="F30" i="27"/>
  <c r="E30" i="27"/>
  <c r="D30" i="27"/>
  <c r="C30" i="27"/>
  <c r="L29" i="27"/>
  <c r="K29" i="27"/>
  <c r="F29" i="27"/>
  <c r="E29" i="27"/>
  <c r="D29" i="27"/>
  <c r="C29" i="27"/>
  <c r="L28" i="27"/>
  <c r="K28" i="27"/>
  <c r="F28" i="27"/>
  <c r="E28" i="27"/>
  <c r="D28" i="27"/>
  <c r="C28" i="27"/>
  <c r="L27" i="27"/>
  <c r="K27" i="27"/>
  <c r="F27" i="27"/>
  <c r="E27" i="27"/>
  <c r="D27" i="27"/>
  <c r="C27" i="27"/>
  <c r="L26" i="27"/>
  <c r="K26" i="27"/>
  <c r="F26" i="27"/>
  <c r="E26" i="27"/>
  <c r="D26" i="27"/>
  <c r="C26" i="27"/>
  <c r="L25" i="27"/>
  <c r="K25" i="27"/>
  <c r="F25" i="27"/>
  <c r="E25" i="27"/>
  <c r="D25" i="27"/>
  <c r="C25" i="27"/>
  <c r="L21" i="27"/>
  <c r="K21" i="27"/>
  <c r="F21" i="27"/>
  <c r="E21" i="27"/>
  <c r="D21" i="27"/>
  <c r="C21" i="27"/>
  <c r="L20" i="27"/>
  <c r="K20" i="27"/>
  <c r="F20" i="27"/>
  <c r="E20" i="27"/>
  <c r="D20" i="27"/>
  <c r="C20" i="27"/>
  <c r="L19" i="27"/>
  <c r="K19" i="27"/>
  <c r="F19" i="27"/>
  <c r="E19" i="27"/>
  <c r="D19" i="27"/>
  <c r="C19" i="27"/>
  <c r="L18" i="27"/>
  <c r="K18" i="27"/>
  <c r="F18" i="27"/>
  <c r="E18" i="27"/>
  <c r="D18" i="27"/>
  <c r="C18" i="27"/>
  <c r="L17" i="27"/>
  <c r="K17" i="27"/>
  <c r="F17" i="27"/>
  <c r="E17" i="27"/>
  <c r="D17" i="27"/>
  <c r="C17" i="27"/>
  <c r="L16" i="27"/>
  <c r="K16" i="27"/>
  <c r="F16" i="27"/>
  <c r="E16" i="27"/>
  <c r="D16" i="27"/>
  <c r="C16" i="27"/>
  <c r="L15" i="27"/>
  <c r="K15" i="27"/>
  <c r="F15" i="27"/>
  <c r="E15" i="27"/>
  <c r="D15" i="27"/>
  <c r="C15" i="27"/>
  <c r="K11" i="27"/>
  <c r="F11" i="27"/>
  <c r="E11" i="27"/>
  <c r="D11" i="27"/>
  <c r="C11" i="27"/>
  <c r="K10" i="27"/>
  <c r="F10" i="27"/>
  <c r="E10" i="27"/>
  <c r="D10" i="27"/>
  <c r="C10" i="27"/>
  <c r="L9" i="27"/>
  <c r="K9" i="27"/>
  <c r="F9" i="27"/>
  <c r="E9" i="27"/>
  <c r="D9" i="27"/>
  <c r="C9" i="27"/>
  <c r="L8" i="27"/>
  <c r="K8" i="27"/>
  <c r="F8" i="27"/>
  <c r="E8" i="27"/>
  <c r="D8" i="27"/>
  <c r="C8" i="27"/>
  <c r="L7" i="27"/>
  <c r="K7" i="27"/>
  <c r="F7" i="27"/>
  <c r="E7" i="27"/>
  <c r="D7" i="27"/>
  <c r="C7" i="27"/>
  <c r="L6" i="27"/>
  <c r="K6" i="27"/>
  <c r="F6" i="27"/>
  <c r="E6" i="27"/>
  <c r="D6" i="27"/>
  <c r="C6" i="27"/>
  <c r="L5" i="27"/>
  <c r="K5" i="27"/>
  <c r="F5" i="27"/>
  <c r="E5" i="27"/>
  <c r="D5" i="27"/>
  <c r="C5" i="27"/>
  <c r="K26" i="26"/>
  <c r="K27" i="26"/>
  <c r="K28" i="26"/>
  <c r="K29" i="26"/>
  <c r="K30" i="26"/>
  <c r="K31" i="26"/>
  <c r="K25" i="26"/>
  <c r="F26" i="26"/>
  <c r="F27" i="26"/>
  <c r="F28" i="26"/>
  <c r="F29" i="26"/>
  <c r="F30" i="26"/>
  <c r="F31" i="26"/>
  <c r="F25" i="26"/>
  <c r="E26" i="26"/>
  <c r="E27" i="26"/>
  <c r="E28" i="26"/>
  <c r="E29" i="26"/>
  <c r="E30" i="26"/>
  <c r="E31" i="26"/>
  <c r="E25" i="26"/>
  <c r="D25" i="26"/>
  <c r="D26" i="26"/>
  <c r="D27" i="26"/>
  <c r="D28" i="26"/>
  <c r="D29" i="26"/>
  <c r="D30" i="26"/>
  <c r="D31" i="26"/>
  <c r="K9" i="26"/>
  <c r="K10" i="26"/>
  <c r="K11" i="26"/>
  <c r="K6" i="26"/>
  <c r="K7" i="26"/>
  <c r="K8" i="26"/>
  <c r="K5" i="26"/>
  <c r="K15" i="26"/>
  <c r="K16" i="26"/>
  <c r="K17" i="26"/>
  <c r="K18" i="26"/>
  <c r="K19" i="26"/>
  <c r="K20" i="26"/>
  <c r="K21" i="26"/>
  <c r="F16" i="26"/>
  <c r="F17" i="26"/>
  <c r="F18" i="26"/>
  <c r="F19" i="26"/>
  <c r="F20" i="26"/>
  <c r="F21" i="26"/>
  <c r="F15" i="26"/>
  <c r="E16" i="26"/>
  <c r="E17" i="26"/>
  <c r="E18" i="26"/>
  <c r="E19" i="26"/>
  <c r="E20" i="26"/>
  <c r="E21" i="26"/>
  <c r="E15" i="26"/>
  <c r="D16" i="26"/>
  <c r="D15" i="26"/>
  <c r="D17" i="26"/>
  <c r="D18" i="26"/>
  <c r="D19" i="26"/>
  <c r="D20" i="26"/>
  <c r="D21" i="26"/>
  <c r="F6" i="26"/>
  <c r="F7" i="26"/>
  <c r="F8" i="26"/>
  <c r="F9" i="26"/>
  <c r="F10" i="26"/>
  <c r="F11" i="26"/>
  <c r="F5" i="26"/>
  <c r="E6" i="26"/>
  <c r="E7" i="26"/>
  <c r="E8" i="26"/>
  <c r="E9" i="26"/>
  <c r="E10" i="26"/>
  <c r="E11" i="26"/>
  <c r="E5" i="26"/>
  <c r="D6" i="26"/>
  <c r="D7" i="26"/>
  <c r="D8" i="26"/>
  <c r="D9" i="26"/>
  <c r="D10" i="26"/>
  <c r="D11" i="26"/>
  <c r="D5" i="26"/>
  <c r="L31" i="26"/>
  <c r="C31" i="26"/>
  <c r="L30" i="26"/>
  <c r="C30" i="26"/>
  <c r="L29" i="26"/>
  <c r="C29" i="26"/>
  <c r="L28" i="26"/>
  <c r="C28" i="26"/>
  <c r="L27" i="26"/>
  <c r="C27" i="26"/>
  <c r="L26" i="26"/>
  <c r="C26" i="26"/>
  <c r="L25" i="26"/>
  <c r="C25" i="26"/>
  <c r="L21" i="26"/>
  <c r="C21" i="26"/>
  <c r="L20" i="26"/>
  <c r="C20" i="26"/>
  <c r="L19" i="26"/>
  <c r="C19" i="26"/>
  <c r="L18" i="26"/>
  <c r="C18" i="26"/>
  <c r="L17" i="26"/>
  <c r="C17" i="26"/>
  <c r="L16" i="26"/>
  <c r="C16" i="26"/>
  <c r="L15" i="26"/>
  <c r="C15" i="26"/>
  <c r="C11" i="26"/>
  <c r="C10" i="26"/>
  <c r="L9" i="26"/>
  <c r="C9" i="26"/>
  <c r="L8" i="26"/>
  <c r="C8" i="26"/>
  <c r="L7" i="26"/>
  <c r="C7" i="26"/>
  <c r="L6" i="26"/>
  <c r="C6" i="26"/>
  <c r="L5" i="26"/>
  <c r="C5" i="26"/>
  <c r="C11" i="14"/>
  <c r="C10" i="14"/>
  <c r="C5" i="14"/>
  <c r="C6" i="14"/>
  <c r="L26" i="14"/>
  <c r="L27" i="14"/>
  <c r="L28" i="14"/>
  <c r="L29" i="14"/>
  <c r="L30" i="14"/>
  <c r="L31" i="14"/>
  <c r="L25" i="14"/>
  <c r="L15" i="14"/>
  <c r="L16" i="14"/>
  <c r="L17" i="14"/>
  <c r="L18" i="14"/>
  <c r="L19" i="14"/>
  <c r="L20" i="14"/>
  <c r="L21" i="14"/>
  <c r="L5" i="14"/>
  <c r="L6" i="14"/>
  <c r="L7" i="14"/>
  <c r="L8" i="14"/>
  <c r="L9" i="14"/>
  <c r="C26" i="14"/>
  <c r="C27" i="14"/>
  <c r="C28" i="14"/>
  <c r="C29" i="14"/>
  <c r="C30" i="14"/>
  <c r="C31" i="14"/>
  <c r="C25" i="14"/>
  <c r="C16" i="14"/>
  <c r="C17" i="14"/>
  <c r="C18" i="14"/>
  <c r="C19" i="14"/>
  <c r="C20" i="14"/>
  <c r="C21" i="14"/>
  <c r="C15" i="14"/>
  <c r="C7" i="14"/>
  <c r="C8" i="14"/>
  <c r="C9" i="14"/>
</calcChain>
</file>

<file path=xl/sharedStrings.xml><?xml version="1.0" encoding="utf-8"?>
<sst xmlns="http://schemas.openxmlformats.org/spreadsheetml/2006/main" count="700" uniqueCount="78">
  <si>
    <t>Push-Up</t>
  </si>
  <si>
    <t>Reps</t>
  </si>
  <si>
    <t>Set 1</t>
  </si>
  <si>
    <t>Set 2</t>
  </si>
  <si>
    <t>Set 3</t>
  </si>
  <si>
    <t>Set 4</t>
  </si>
  <si>
    <t>AMRAP</t>
  </si>
  <si>
    <t>1-2min</t>
  </si>
  <si>
    <t>2-3min</t>
  </si>
  <si>
    <t>ALAP</t>
  </si>
  <si>
    <t>Empuje de Cadera con una Pierna con Peso Corporal</t>
  </si>
  <si>
    <t>Flexión en Pica</t>
  </si>
  <si>
    <t>Curl de Pierna Deslizante</t>
  </si>
  <si>
    <t>Elevación Lateral de Cadera Acostado de Lado</t>
  </si>
  <si>
    <t>Plancha RKC</t>
  </si>
  <si>
    <t>Sentadilla Búlgara con Peso Corporal</t>
  </si>
  <si>
    <t>Ejercicio de Hombro de 6 Puntos</t>
  </si>
  <si>
    <t>Dominadas asistidas con toalla</t>
  </si>
  <si>
    <t>Ejercicio #</t>
  </si>
  <si>
    <t>Ejercicio (ESCOGE UNO)</t>
  </si>
  <si>
    <t>¿Cuántas repeticiones puedes hacer?</t>
  </si>
  <si>
    <t>Tómate unos días para probar estos levantamientos y ver cuántas repeticiones puedes hacer de cada uno. Pon esos valores en las casillas respectivas y la semana 1 se ajustará a tus niveles de fuerza. Los ejercicios se modificarán para la semana siguiente una vez que hayas alcanzado un cierto número de repeticiones para progresar a una variación más avanzada.</t>
  </si>
  <si>
    <t>Día 2</t>
  </si>
  <si>
    <t>Día 3</t>
  </si>
  <si>
    <t>Día 1</t>
  </si>
  <si>
    <t>Cuerpo Completo 1</t>
  </si>
  <si>
    <t>Cuerpo Completo 2</t>
  </si>
  <si>
    <t>Cuerpo Completo 3</t>
  </si>
  <si>
    <t>3 sets por lado</t>
  </si>
  <si>
    <t>Pies en el suelo</t>
  </si>
  <si>
    <t>Manténgase entre 5 y 10 repeticiones, modifique la cantidad de asistencia para las piernas que utiliza para escalar la dificultad.</t>
  </si>
  <si>
    <t>Sets trabajados</t>
  </si>
  <si>
    <t>Descanso</t>
  </si>
  <si>
    <t>Notas</t>
  </si>
  <si>
    <t>Libreria de Ejercicios</t>
  </si>
  <si>
    <t>Modifica el ángulo de tu torso para mantener entre 8 y 15 repeticiones.</t>
  </si>
  <si>
    <t>Libreria de Ejercicio</t>
  </si>
  <si>
    <t>https://bretcontrerasespanol.com/pages/flexion-en-pica</t>
  </si>
  <si>
    <t>https://bretcontrerasespanol.com/pages/dominadas-asistidas-con-sabana</t>
  </si>
  <si>
    <t>https://bretcontrerasespanol.com/pages/elevacion-lateral-de-cadera-acostado-de-lado</t>
  </si>
  <si>
    <t>https://bretcontrerasespanol.com/pages/curl-de-pierna-deslizante</t>
  </si>
  <si>
    <t>https://bretcontrerasespanol.com/pages/plancha-rkc-1</t>
  </si>
  <si>
    <t>https://bretcontrerasespanol.com/pages/sentadilla-bulgara-con-peso-corporal</t>
  </si>
  <si>
    <t>https://bretcontrerasespanol.com/pages/push-up</t>
  </si>
  <si>
    <t>https://bretcontrerasespanol.com/pages/ejercicio-de-hombro-de-6-puntos</t>
  </si>
  <si>
    <t>https://bretcontrerasespanol.com/pages/empuje-de-cadera-con-una-pierna-con-peso-corporal</t>
  </si>
  <si>
    <t>Pulso de Empuje de Cadera con Peso Corporal</t>
  </si>
  <si>
    <t>YTWL</t>
  </si>
  <si>
    <t>Empuje de Cadera con Pausa y Peso Corporal</t>
  </si>
  <si>
    <t>Puente de Glúteos con una Pierna con Peso Corporal</t>
  </si>
  <si>
    <t>Fondos</t>
  </si>
  <si>
    <t>Curl Nórdico Reverso</t>
  </si>
  <si>
    <t>Hiperextensión reversa tipo rana</t>
  </si>
  <si>
    <t>https://bretcontrerasespanol.com/pages/copy-of-sentadilla-trasera-1-y-1-cuarto</t>
  </si>
  <si>
    <t>Ejercicio de avión de cadera con peso corporal</t>
  </si>
  <si>
    <t>https://bretcontrerasespanol.com/pages/ejercicio-de-avion-de-cadera-con-peso-corporal</t>
  </si>
  <si>
    <t>Remo invertido (con escoba y sillas) - sin equipo</t>
  </si>
  <si>
    <t>https://bretcontrerasespanol.com/pages/pulso-de-empuje-de-cadera-con-peso-corporal</t>
  </si>
  <si>
    <t>https://bretcontrerasespanol.com/pages/ytwl-1</t>
  </si>
  <si>
    <t>https://bretcontrerasespanol.com/pages/empuje-de-cadera-con-pausa-y-peso-corporal</t>
  </si>
  <si>
    <t>https://bretcontrerasespanol.com/pages/puente-de-gluteos-con-una-pierna-con-peso-corporal</t>
  </si>
  <si>
    <t>https://bretcontrerasespanol.com/pages/fondos</t>
  </si>
  <si>
    <t>https://bretcontrerasespanol.com/pages/remo-invertido-con-escoba-y-sillas-sin-equipo</t>
  </si>
  <si>
    <t>https://bretcontrerasespanol.com/pages/curl-nordico-reverso</t>
  </si>
  <si>
    <t>Realizalas como repeticiones de tensión constante. No pauses arriba o abajo</t>
  </si>
  <si>
    <t>Aguanta el mayor tiempo posible</t>
  </si>
  <si>
    <t>pausas de 3 segundos</t>
  </si>
  <si>
    <t>Aumenta la elevacion de los pies para aumentar la dificultad a traves del tiempo</t>
  </si>
  <si>
    <t>Modifica la elevacion de los pies para mantenerte dento del rango entre 6-12 repeciones</t>
  </si>
  <si>
    <t>Modifique el ángulo del torso para mantenerse dentro del rango de 8 a 15 repeticiones.</t>
  </si>
  <si>
    <t>Incrementa el rango de mocion sobre el tiempo</t>
  </si>
  <si>
    <t>---</t>
  </si>
  <si>
    <t>https://bretcontrerasespanol.com/pages/patada-de-pie-con-peso-corporal-pulsada</t>
  </si>
  <si>
    <t>Patada de pie con peso corporal pulsada</t>
  </si>
  <si>
    <t>Sentadilla con peso corporal en constante tensión</t>
  </si>
  <si>
    <t>https://bretcontrerasespanol.com/pages/sentadilla-con-peso-corporal-en-constante-tension</t>
  </si>
  <si>
    <t xml:space="preserve"> </t>
  </si>
  <si>
    <t>3 sets por 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</si>
</sst>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  <scheme val="minor"/>
    </font>
    <font>
      <b/>
      <sz val="24"/>
      <color rgb="FF9A354D"/>
      <name val="Roboto"/>
    </font>
    <font>
      <b/>
      <sz val="17"/>
      <color rgb="FFFFFFFF"/>
      <name val="Roboto"/>
    </font>
    <font>
      <b/>
      <sz val="16"/>
      <color rgb="FFFFFFFF"/>
      <name val="Roboto"/>
    </font>
    <font>
      <b/>
      <sz val="20"/>
      <color rgb="FFFFFFFF"/>
      <name val="Roboto"/>
    </font>
    <font>
      <b/>
      <sz val="20"/>
      <color rgb="FF9A354D"/>
      <name val="Calibri"/>
      <family val="2"/>
    </font>
    <font>
      <sz val="10"/>
      <name val="Arial"/>
      <family val="2"/>
    </font>
    <font>
      <sz val="14"/>
      <color theme="1"/>
      <name val="Roboto"/>
    </font>
    <font>
      <b/>
      <sz val="30"/>
      <color rgb="FFFFFFFF"/>
      <name val="Roboto"/>
    </font>
    <font>
      <u/>
      <sz val="10"/>
      <color theme="10"/>
      <name val="Arial"/>
      <family val="2"/>
      <scheme val="minor"/>
    </font>
    <font>
      <sz val="20"/>
      <color theme="1"/>
      <name val="Calibri"/>
      <family val="2"/>
    </font>
    <font>
      <b/>
      <sz val="20"/>
      <name val="Calibri"/>
      <family val="2"/>
    </font>
    <font>
      <sz val="14"/>
      <name val="Roboto"/>
    </font>
    <font>
      <sz val="16"/>
      <name val="Calibri"/>
      <family val="2"/>
    </font>
    <font>
      <sz val="20"/>
      <name val="Calibri"/>
      <family val="2"/>
    </font>
    <font>
      <sz val="17"/>
      <name val="Calibri"/>
      <family val="2"/>
    </font>
    <font>
      <u/>
      <sz val="18"/>
      <name val="Calibri"/>
      <family val="2"/>
    </font>
    <font>
      <b/>
      <sz val="17"/>
      <color theme="0"/>
      <name val="Roboto"/>
    </font>
    <font>
      <b/>
      <sz val="16"/>
      <color theme="0"/>
      <name val="Roboto"/>
    </font>
    <font>
      <sz val="10"/>
      <color theme="0"/>
      <name val="Arial"/>
      <family val="2"/>
      <scheme val="minor"/>
    </font>
    <font>
      <sz val="8"/>
      <name val="Arial"/>
      <family val="2"/>
      <scheme val="minor"/>
    </font>
    <font>
      <sz val="14"/>
      <color rgb="FF00A67D"/>
      <name val="Monaco"/>
      <family val="2"/>
    </font>
    <font>
      <sz val="16"/>
      <name val="Arial"/>
      <family val="2"/>
      <scheme val="minor"/>
    </font>
    <font>
      <b/>
      <sz val="16"/>
      <name val="Arial"/>
      <family val="2"/>
      <scheme val="minor"/>
    </font>
    <font>
      <sz val="16"/>
      <name val="Roboto"/>
    </font>
    <font>
      <sz val="16"/>
      <color rgb="FF000000"/>
      <name val="Roboto"/>
    </font>
    <font>
      <b/>
      <sz val="16"/>
      <name val="Roboto"/>
    </font>
    <font>
      <u/>
      <sz val="16"/>
      <name val="Roboto"/>
    </font>
    <font>
      <sz val="16"/>
      <name val="Roboto"/>
    </font>
  </fonts>
  <fills count="11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9A354D"/>
        <bgColor rgb="FF9A354D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rgb="FF4343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9A354D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9A354D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9A354D"/>
      </left>
      <right style="thin">
        <color theme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0" borderId="3" xfId="0" applyFont="1" applyBorder="1"/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49" fontId="18" fillId="8" borderId="9" xfId="0" applyNumberFormat="1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8" borderId="0" xfId="0" applyFill="1"/>
    <xf numFmtId="0" fontId="6" fillId="0" borderId="0" xfId="0" applyFont="1"/>
    <xf numFmtId="0" fontId="21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3" fontId="14" fillId="5" borderId="13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3" fontId="14" fillId="4" borderId="13" xfId="0" applyNumberFormat="1" applyFont="1" applyFill="1" applyBorder="1" applyAlignment="1">
      <alignment horizontal="center" vertical="center"/>
    </xf>
    <xf numFmtId="3" fontId="14" fillId="5" borderId="13" xfId="0" applyNumberFormat="1" applyFont="1" applyFill="1" applyBorder="1" applyAlignment="1">
      <alignment horizontal="center" vertical="center"/>
    </xf>
    <xf numFmtId="3" fontId="14" fillId="6" borderId="13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/>
    </xf>
    <xf numFmtId="0" fontId="9" fillId="0" borderId="7" xfId="1" applyBorder="1"/>
    <xf numFmtId="0" fontId="24" fillId="0" borderId="8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9" fillId="0" borderId="0" xfId="0" applyFont="1"/>
    <xf numFmtId="0" fontId="12" fillId="5" borderId="13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0" xfId="0" applyFont="1"/>
    <xf numFmtId="0" fontId="26" fillId="0" borderId="12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7" fillId="0" borderId="11" xfId="1" applyFont="1" applyFill="1" applyBorder="1"/>
    <xf numFmtId="3" fontId="24" fillId="0" borderId="14" xfId="0" applyNumberFormat="1" applyFont="1" applyBorder="1" applyAlignment="1">
      <alignment horizontal="center" vertical="center" wrapText="1"/>
    </xf>
    <xf numFmtId="0" fontId="24" fillId="0" borderId="0" xfId="0" applyFont="1"/>
    <xf numFmtId="0" fontId="27" fillId="0" borderId="0" xfId="1" applyFont="1"/>
    <xf numFmtId="0" fontId="18" fillId="2" borderId="6" xfId="0" applyFont="1" applyFill="1" applyBorder="1" applyAlignment="1">
      <alignment horizontal="center" vertical="center" wrapText="1"/>
    </xf>
    <xf numFmtId="0" fontId="27" fillId="0" borderId="8" xfId="1" applyFont="1" applyFill="1" applyBorder="1"/>
    <xf numFmtId="0" fontId="28" fillId="0" borderId="0" xfId="0" applyFont="1"/>
    <xf numFmtId="0" fontId="27" fillId="10" borderId="14" xfId="1" applyFont="1" applyFill="1" applyBorder="1"/>
    <xf numFmtId="0" fontId="27" fillId="0" borderId="14" xfId="1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25"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8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auto="1"/>
        <name val="Roboto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border outline="0">
        <right style="thin">
          <color theme="1"/>
        </right>
      </border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FFFF"/>
        <name val="Roboto"/>
        <scheme val="none"/>
      </font>
      <fill>
        <patternFill patternType="solid">
          <fgColor rgb="FF434343"/>
          <bgColor rgb="FF43434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strike val="0"/>
        <outline val="0"/>
        <shadow val="0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u val="none"/>
        <vertAlign val="baseline"/>
        <sz val="16"/>
        <color auto="1"/>
        <name val="Roboto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strike val="0"/>
        <outline val="0"/>
        <shadow val="0"/>
        <vertAlign val="baseline"/>
        <sz val="16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FFFF"/>
        <name val="Roboto"/>
        <scheme val="none"/>
      </font>
      <fill>
        <patternFill patternType="solid">
          <fgColor rgb="FF434343"/>
          <bgColor rgb="FF43434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224329D-B632-C141-B59D-C07AF5FD27E3}" name="Table41" displayName="Table41" ref="B17:E24" totalsRowShown="0" headerRowDxfId="524" dataDxfId="523">
  <autoFilter ref="B17:E24" xr:uid="{7224329D-B632-C141-B59D-C07AF5FD27E3}">
    <filterColumn colId="0" hiddenButton="1"/>
    <filterColumn colId="1" hiddenButton="1"/>
    <filterColumn colId="2" hiddenButton="1"/>
    <filterColumn colId="3" hiddenButton="1"/>
  </autoFilter>
  <tableColumns count="4">
    <tableColumn id="1" xr3:uid="{0A887F7D-9657-7346-AE60-871C6ACFA440}" name="Ejercicio #" dataDxfId="522"/>
    <tableColumn id="2" xr3:uid="{37CF422B-C842-3D4A-AB82-7E82EFE0412A}" name="Ejercicio (ESCOGE UNO)" dataDxfId="521"/>
    <tableColumn id="3" xr3:uid="{FD7E0802-86F3-2A49-9AF4-3D80740E0FFB}" name="¿Cuántas repeticiones puedes hacer?" dataDxfId="520"/>
    <tableColumn id="4" xr3:uid="{AE305CAB-584D-9E4E-9E8D-240D1D4697DD}" name="Libreria de Ejercicio" dataDxfId="519" dataCellStyle="Hyperlink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4756B2-F059-9943-BB6B-2737EFEBF350}" name="Table328" displayName="Table328" ref="B4:L11" totalsRowShown="0" headerRowDxfId="419" dataDxfId="418" tableBorderDxfId="417">
  <autoFilter ref="B4:L11" xr:uid="{04908592-C1A5-3548-B010-3E2CD5A06323}"/>
  <tableColumns count="11">
    <tableColumn id="1" xr3:uid="{92F573B2-5169-0C44-88A1-009F9054F7E1}" name="Ejercicio #" dataDxfId="416"/>
    <tableColumn id="2" xr3:uid="{92E7A90A-A069-664E-A7FE-40C5F1771190}" name="Ejercicio (ESCOGE UNO)" dataDxfId="415">
      <calculatedColumnFormula>Input!C7</calculatedColumnFormula>
    </tableColumn>
    <tableColumn id="3" xr3:uid="{E21A2C52-8C3A-294B-907E-68DF191CD334}" name="Sets trabajados" dataDxfId="414">
      <calculatedColumnFormula>Table3[[#This Row],[Sets trabajados]]</calculatedColumnFormula>
    </tableColumn>
    <tableColumn id="4" xr3:uid="{5C7B92FA-1522-064A-BB1E-0DD998F277DF}" name="Reps" dataDxfId="413">
      <calculatedColumnFormula>Table3[[#This Row],[Reps]]</calculatedColumnFormula>
    </tableColumn>
    <tableColumn id="5" xr3:uid="{EC6C7BE9-636D-154C-BC3F-3C70B42DAF5E}" name="Descanso" dataDxfId="412">
      <calculatedColumnFormula>Table3[[#This Row],[Descanso]]</calculatedColumnFormula>
    </tableColumn>
    <tableColumn id="6" xr3:uid="{2FE18EE2-0C70-FD4B-9810-DF3B53B1A5CF}" name="Set 1" dataDxfId="411"/>
    <tableColumn id="7" xr3:uid="{F3779C95-0107-8D4F-980C-C747A8FCAF86}" name="Set 2" dataDxfId="410"/>
    <tableColumn id="8" xr3:uid="{47690564-741C-354E-AABE-2E732BCFD2AE}" name="Set 3" dataDxfId="409"/>
    <tableColumn id="9" xr3:uid="{E87151A7-06AA-CE42-969D-320343352AA3}" name="Set 4" dataDxfId="408"/>
    <tableColumn id="10" xr3:uid="{D69826A5-4D71-C14A-9137-C52F73EE61AD}" name="Notas" dataDxfId="407">
      <calculatedColumnFormula>Table3[[#This Row],[Notas]]</calculatedColumnFormula>
    </tableColumn>
    <tableColumn id="11" xr3:uid="{CD01CD04-00B6-384D-97DD-2579BF4ABA3D}" name="Libreria de Ejercicios" dataDxfId="406">
      <calculatedColumnFormula>Input!E7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07916E9-F7F1-3641-9F36-08DE2E110924}" name="Table3539" displayName="Table3539" ref="B14:L21" totalsRowShown="0" headerRowDxfId="405" dataDxfId="404" tableBorderDxfId="403">
  <autoFilter ref="B14:L21" xr:uid="{754F3EA6-97DB-784F-A9DA-50F93F108C8A}"/>
  <tableColumns count="11">
    <tableColumn id="1" xr3:uid="{1130E413-3529-A540-9B3D-157668BAD40B}" name="Ejercicio #" dataDxfId="402"/>
    <tableColumn id="2" xr3:uid="{85E068F4-8513-EB45-B922-CB3B38950F4E}" name="Ejercicio (ESCOGE UNO)" dataDxfId="401">
      <calculatedColumnFormula>Input!C18</calculatedColumnFormula>
    </tableColumn>
    <tableColumn id="3" xr3:uid="{EAC33BD6-B3C3-FC4A-85AA-A6788F3FD08C}" name="Sets trabajados" dataDxfId="400">
      <calculatedColumnFormula>Table35[[#This Row],[Sets trabajados]]</calculatedColumnFormula>
    </tableColumn>
    <tableColumn id="4" xr3:uid="{0A7ED317-E488-F344-B393-567D3D423E62}" name="Reps" dataDxfId="399">
      <calculatedColumnFormula>Table35[[#This Row],[Reps]]</calculatedColumnFormula>
    </tableColumn>
    <tableColumn id="5" xr3:uid="{2C8B3C41-83F3-C346-A981-9719FC44A920}" name="Descanso" dataDxfId="398">
      <calculatedColumnFormula>Table35[[#This Row],[Descanso]]</calculatedColumnFormula>
    </tableColumn>
    <tableColumn id="6" xr3:uid="{816C58C3-7AF8-7546-AE21-34BA7CBA0970}" name="Set 1" dataDxfId="397"/>
    <tableColumn id="7" xr3:uid="{EA1C237E-90C0-1045-9738-FD5D2D1ACCA1}" name="Set 2" dataDxfId="396"/>
    <tableColumn id="8" xr3:uid="{2ADB1704-874F-EE43-B852-4AC6AD991850}" name="Set 3" dataDxfId="395"/>
    <tableColumn id="9" xr3:uid="{E2A8A577-1FA5-9C44-A535-24037F43A383}" name="Set 4" dataDxfId="394"/>
    <tableColumn id="10" xr3:uid="{102F65CB-634B-CD45-B41F-C8D551C06A26}" name="Notas" dataDxfId="393">
      <calculatedColumnFormula>Table35[[#This Row],[Notas]]</calculatedColumnFormula>
    </tableColumn>
    <tableColumn id="11" xr3:uid="{FB305DCE-EC37-A84C-8AA6-98C6591B21E1}" name="Libreria de Ejercicios" dataDxfId="392">
      <calculatedColumnFormula>Input!E18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9862C7-EADF-C44A-8F11-4760E7D8691B}" name="Table356710" displayName="Table356710" ref="B24:L31" totalsRowShown="0" headerRowDxfId="391" dataDxfId="390" tableBorderDxfId="389">
  <autoFilter ref="B24:L31" xr:uid="{9AD785A4-531C-B24B-8E74-C1D396B1BF1A}"/>
  <tableColumns count="11">
    <tableColumn id="1" xr3:uid="{3EC16A9E-85F1-4E43-834E-AABC2A02FEAA}" name="Ejercicio #" dataDxfId="388"/>
    <tableColumn id="2" xr3:uid="{A6A4301A-E967-2349-9AF4-1D9D85A82466}" name="Ejercicio (ESCOGE UNO)" dataDxfId="387">
      <calculatedColumnFormula>Input!C28</calculatedColumnFormula>
    </tableColumn>
    <tableColumn id="3" xr3:uid="{00E114D4-AE5F-4E4B-A719-01DD0B649507}" name="Sets trabajados" dataDxfId="386">
      <calculatedColumnFormula>Table356[[#This Row],[Sets trabajados]]</calculatedColumnFormula>
    </tableColumn>
    <tableColumn id="4" xr3:uid="{CDAB2DF0-C8F2-E642-8BC2-BF948586ADAD}" name="Reps" dataDxfId="385">
      <calculatedColumnFormula>Table356[[#This Row],[Reps]]</calculatedColumnFormula>
    </tableColumn>
    <tableColumn id="5" xr3:uid="{9C6674B1-F41C-F94A-8A7F-6DAAFD6B339C}" name="Descanso" dataDxfId="384">
      <calculatedColumnFormula>Table356[[#This Row],[Descanso]]</calculatedColumnFormula>
    </tableColumn>
    <tableColumn id="6" xr3:uid="{DE324033-3EFF-9C42-8DCC-85350CA6CDF7}" name="Set 1" dataDxfId="383"/>
    <tableColumn id="7" xr3:uid="{9EA2A678-2BAD-0842-9746-F19DD5950616}" name="Set 2" dataDxfId="382"/>
    <tableColumn id="8" xr3:uid="{B27C4111-D7D4-8B4E-BCBC-3D3340E1BD41}" name="Set 3" dataDxfId="381"/>
    <tableColumn id="9" xr3:uid="{FDAFCBB7-239E-4F41-B033-7CEBFD23C437}" name="Set 4" dataDxfId="380"/>
    <tableColumn id="10" xr3:uid="{C12EA982-38ED-E647-B579-A93952D5855A}" name="Notas" dataDxfId="379">
      <calculatedColumnFormula>Table356[[#This Row],[Notas]]</calculatedColumnFormula>
    </tableColumn>
    <tableColumn id="11" xr3:uid="{37E17BBC-64DF-744E-8F2C-1F089F06A083}" name="Libreria de Ejercicios" dataDxfId="378">
      <calculatedColumnFormula>Input!E28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556999-1355-044B-91C9-5CA46AABFD29}" name="Table32811" displayName="Table32811" ref="B4:L11" totalsRowShown="0" headerRowDxfId="377" dataDxfId="376" tableBorderDxfId="375">
  <autoFilter ref="B4:L11" xr:uid="{04908592-C1A5-3548-B010-3E2CD5A06323}"/>
  <tableColumns count="11">
    <tableColumn id="1" xr3:uid="{3D8771B2-FDA2-7145-9102-CAF207548765}" name="Ejercicio #" dataDxfId="374"/>
    <tableColumn id="2" xr3:uid="{C4C712A6-D2BF-3347-9FB1-9337A09FA5B0}" name="Ejercicio (ESCOGE UNO)" dataDxfId="373">
      <calculatedColumnFormula>Input!C7</calculatedColumnFormula>
    </tableColumn>
    <tableColumn id="3" xr3:uid="{EFC9E1CF-5B45-FB4A-8A4E-6356F2C00321}" name="Sets trabajados" dataDxfId="372">
      <calculatedColumnFormula>Table3[[#This Row],[Sets trabajados]]</calculatedColumnFormula>
    </tableColumn>
    <tableColumn id="4" xr3:uid="{A4646FA4-28D8-A94E-9E02-4290E268AD55}" name="Reps" dataDxfId="371">
      <calculatedColumnFormula>Table3[[#This Row],[Reps]]</calculatedColumnFormula>
    </tableColumn>
    <tableColumn id="5" xr3:uid="{701F55FD-1CA8-E946-83CE-892B6464CA98}" name="Descanso" dataDxfId="370">
      <calculatedColumnFormula>Table3[[#This Row],[Descanso]]</calculatedColumnFormula>
    </tableColumn>
    <tableColumn id="6" xr3:uid="{3B11B32C-BA88-C943-B48E-C1BAC72E6E2B}" name="Set 1" dataDxfId="369"/>
    <tableColumn id="7" xr3:uid="{875F69AC-9D9D-8442-A4F3-43359D3EC159}" name="Set 2" dataDxfId="368"/>
    <tableColumn id="8" xr3:uid="{BBE2456D-4735-0A4A-A13A-3A72756246E4}" name="Set 3" dataDxfId="367"/>
    <tableColumn id="9" xr3:uid="{8B1BA8AB-DF35-5C4A-B831-FD011854A609}" name="Set 4" dataDxfId="366"/>
    <tableColumn id="10" xr3:uid="{925C37C6-8334-C441-9139-63AC5DE2B41B}" name="Notas" dataDxfId="365">
      <calculatedColumnFormula>Table3[[#This Row],[Notas]]</calculatedColumnFormula>
    </tableColumn>
    <tableColumn id="11" xr3:uid="{1B2C8C0A-FFB7-AE40-9844-B7BFE69ACEE9}" name="Libreria de Ejercicios" dataDxfId="364">
      <calculatedColumnFormula>Input!E7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6392438-655E-9444-A920-EF8F278617F7}" name="Table353912" displayName="Table353912" ref="B14:L21" totalsRowShown="0" headerRowDxfId="363" dataDxfId="362" tableBorderDxfId="361">
  <autoFilter ref="B14:L21" xr:uid="{754F3EA6-97DB-784F-A9DA-50F93F108C8A}"/>
  <tableColumns count="11">
    <tableColumn id="1" xr3:uid="{6E297FD5-7604-8242-8187-EB9F615E9416}" name="Ejercicio #" dataDxfId="360"/>
    <tableColumn id="2" xr3:uid="{345DF5EB-D5CD-6942-B334-4F8F3EFA1BC4}" name="Ejercicio (ESCOGE UNO)" dataDxfId="359">
      <calculatedColumnFormula>Input!C18</calculatedColumnFormula>
    </tableColumn>
    <tableColumn id="3" xr3:uid="{1D19EEDA-CD15-4841-A1EB-F8EAE13F2A1C}" name="Sets trabajados" dataDxfId="358">
      <calculatedColumnFormula>Table35[[#This Row],[Sets trabajados]]</calculatedColumnFormula>
    </tableColumn>
    <tableColumn id="4" xr3:uid="{B58A5184-1D7C-A444-8D2C-59AD95F9940A}" name="Reps" dataDxfId="357">
      <calculatedColumnFormula>Table35[[#This Row],[Reps]]</calculatedColumnFormula>
    </tableColumn>
    <tableColumn id="5" xr3:uid="{505630F0-0E03-B540-A30A-BA9B37EAEB67}" name="Descanso" dataDxfId="356">
      <calculatedColumnFormula>Table35[[#This Row],[Descanso]]</calculatedColumnFormula>
    </tableColumn>
    <tableColumn id="6" xr3:uid="{B06F3C7E-87F8-854D-8BDA-1A5C8EF94034}" name="Set 1" dataDxfId="355"/>
    <tableColumn id="7" xr3:uid="{3DD7D95A-3866-1946-936F-DAC27E8E0857}" name="Set 2" dataDxfId="354"/>
    <tableColumn id="8" xr3:uid="{3F0ABBDB-4038-BB46-B3F2-7A5F45D09825}" name="Set 3" dataDxfId="353"/>
    <tableColumn id="9" xr3:uid="{2F1EC907-5458-BE4A-BFDD-159658B1442D}" name="Set 4" dataDxfId="352"/>
    <tableColumn id="10" xr3:uid="{E59CBD15-EB87-4347-A2B6-E77D3205C922}" name="Notas" dataDxfId="351">
      <calculatedColumnFormula>Table35[[#This Row],[Notas]]</calculatedColumnFormula>
    </tableColumn>
    <tableColumn id="11" xr3:uid="{6ED9CDC2-C20D-5840-AA03-413FDF663A9A}" name="Libreria de Ejercicios" dataDxfId="350">
      <calculatedColumnFormula>Input!E18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12AFE00-9FED-6447-B64B-1B13D3F7D65D}" name="Table35671013" displayName="Table35671013" ref="B24:L31" totalsRowShown="0" headerRowDxfId="349" dataDxfId="348" tableBorderDxfId="347">
  <autoFilter ref="B24:L31" xr:uid="{9AD785A4-531C-B24B-8E74-C1D396B1BF1A}"/>
  <tableColumns count="11">
    <tableColumn id="1" xr3:uid="{15C6E219-F26B-A143-88DB-43EEBDFF3DA6}" name="Ejercicio #" dataDxfId="346"/>
    <tableColumn id="2" xr3:uid="{99FFB5AB-8346-9B4B-8ADD-1F72383E7744}" name="Ejercicio (ESCOGE UNO)" dataDxfId="345">
      <calculatedColumnFormula>Input!C28</calculatedColumnFormula>
    </tableColumn>
    <tableColumn id="3" xr3:uid="{47B2F708-3899-6443-A175-611A2AE2F83B}" name="Sets trabajados" dataDxfId="344">
      <calculatedColumnFormula>Table356[[#This Row],[Sets trabajados]]</calculatedColumnFormula>
    </tableColumn>
    <tableColumn id="4" xr3:uid="{B0191C66-171C-A847-9D16-11809A6DDCA4}" name="Reps" dataDxfId="343">
      <calculatedColumnFormula>Table356[[#This Row],[Reps]]</calculatedColumnFormula>
    </tableColumn>
    <tableColumn id="5" xr3:uid="{190DDFF7-660C-D845-BCD1-1C9CEBCE32C9}" name="Descanso" dataDxfId="342">
      <calculatedColumnFormula>Table356[[#This Row],[Descanso]]</calculatedColumnFormula>
    </tableColumn>
    <tableColumn id="6" xr3:uid="{05C9FE80-430D-594C-A68E-A8490B2FAEED}" name="Set 1" dataDxfId="341"/>
    <tableColumn id="7" xr3:uid="{726B7436-0483-C04F-934E-3B020E460F1D}" name="Set 2" dataDxfId="340"/>
    <tableColumn id="8" xr3:uid="{8D3BCCEB-E2A0-3A4D-B006-7D737A8BBAC8}" name="Set 3" dataDxfId="339"/>
    <tableColumn id="9" xr3:uid="{1807048C-5220-3045-A217-118E80350116}" name="Set 4" dataDxfId="338"/>
    <tableColumn id="10" xr3:uid="{D7E3D63E-1765-6C4D-9E8A-7F49D7FA64B3}" name="Notas" dataDxfId="337">
      <calculatedColumnFormula>Table356[[#This Row],[Notas]]</calculatedColumnFormula>
    </tableColumn>
    <tableColumn id="11" xr3:uid="{40BAC4A6-7BA1-CB43-983C-3AB9FDFBFBB0}" name="Libreria de Ejercicios" dataDxfId="336">
      <calculatedColumnFormula>Input!E28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A134D8-A371-E948-8E9D-507B85100CEE}" name="Table3281114" displayName="Table3281114" ref="B4:L11" totalsRowShown="0" headerRowDxfId="335" dataDxfId="334" tableBorderDxfId="333">
  <autoFilter ref="B4:L11" xr:uid="{04908592-C1A5-3548-B010-3E2CD5A06323}"/>
  <tableColumns count="11">
    <tableColumn id="1" xr3:uid="{725AD7A3-6B4B-1747-92DB-47F2DA8591E2}" name="Ejercicio #" dataDxfId="332"/>
    <tableColumn id="2" xr3:uid="{81A56171-FC43-BD42-BA61-C42A148CEBA0}" name="Ejercicio (ESCOGE UNO)" dataDxfId="331">
      <calculatedColumnFormula>Input!C7</calculatedColumnFormula>
    </tableColumn>
    <tableColumn id="3" xr3:uid="{5EE0F00C-9109-9C49-8884-2C0C0D5988F3}" name="Sets trabajados" dataDxfId="330">
      <calculatedColumnFormula>Table3[[#This Row],[Sets trabajados]]</calculatedColumnFormula>
    </tableColumn>
    <tableColumn id="4" xr3:uid="{9BB55075-32DA-F648-B6E9-6681C11F43BA}" name="Reps" dataDxfId="329">
      <calculatedColumnFormula>Table3[[#This Row],[Reps]]</calculatedColumnFormula>
    </tableColumn>
    <tableColumn id="5" xr3:uid="{2216D008-CDD1-734C-AF05-9CA7C4F940E4}" name="Descanso" dataDxfId="328">
      <calculatedColumnFormula>Table3[[#This Row],[Descanso]]</calculatedColumnFormula>
    </tableColumn>
    <tableColumn id="6" xr3:uid="{5BC7F4CA-58CD-504A-A1E6-7ADA273D3611}" name="Set 1" dataDxfId="327"/>
    <tableColumn id="7" xr3:uid="{8B1DB82D-FD0A-E245-AF6D-935C4C05AA0A}" name="Set 2" dataDxfId="326"/>
    <tableColumn id="8" xr3:uid="{B828238A-7BBB-0F47-9A12-2F5DA9CEFA48}" name="Set 3" dataDxfId="325"/>
    <tableColumn id="9" xr3:uid="{7AA85C1B-8A02-7446-83A9-62281B203F58}" name="Set 4" dataDxfId="324"/>
    <tableColumn id="10" xr3:uid="{B057CDDE-5AE4-7444-B027-B5F3D059FD44}" name="Notas" dataDxfId="323">
      <calculatedColumnFormula>Table3[[#This Row],[Notas]]</calculatedColumnFormula>
    </tableColumn>
    <tableColumn id="11" xr3:uid="{3D15D187-139E-034F-B847-91636B8BC29F}" name="Libreria de Ejercicios" dataDxfId="322">
      <calculatedColumnFormula>Input!E7</calculatedColumnFormula>
    </tableColumn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ECD7359-4689-3540-9F09-85A1C44E816E}" name="Table35391215" displayName="Table35391215" ref="B14:L21" totalsRowShown="0" headerRowDxfId="321" dataDxfId="320" tableBorderDxfId="319">
  <autoFilter ref="B14:L21" xr:uid="{754F3EA6-97DB-784F-A9DA-50F93F108C8A}"/>
  <tableColumns count="11">
    <tableColumn id="1" xr3:uid="{DFAA8801-3555-234D-B619-4488C9C97DF6}" name="Ejercicio #" dataDxfId="318"/>
    <tableColumn id="2" xr3:uid="{66FB49A1-A434-6E4B-89CC-559A7C16B12D}" name="Ejercicio (ESCOGE UNO)" dataDxfId="317">
      <calculatedColumnFormula>Input!C18</calculatedColumnFormula>
    </tableColumn>
    <tableColumn id="3" xr3:uid="{C67E2B50-AD2F-D748-B403-231108B85EE4}" name="Sets trabajados" dataDxfId="316">
      <calculatedColumnFormula>Table35[[#This Row],[Sets trabajados]]</calculatedColumnFormula>
    </tableColumn>
    <tableColumn id="4" xr3:uid="{EE7E57D7-B61E-BE41-A52B-DEE5EEDFEB2E}" name="Reps" dataDxfId="315">
      <calculatedColumnFormula>Table35[[#This Row],[Reps]]</calculatedColumnFormula>
    </tableColumn>
    <tableColumn id="5" xr3:uid="{BB6A8FFA-9651-2946-B629-B3826E5B6247}" name="Descanso" dataDxfId="314">
      <calculatedColumnFormula>Table35[[#This Row],[Descanso]]</calculatedColumnFormula>
    </tableColumn>
    <tableColumn id="6" xr3:uid="{385427E0-7579-DC4B-882F-6FE5C6D72741}" name="Set 1" dataDxfId="313"/>
    <tableColumn id="7" xr3:uid="{B4CE257F-BD45-D947-AB78-EECD89F9EEFD}" name="Set 2" dataDxfId="312"/>
    <tableColumn id="8" xr3:uid="{A05FAC51-FBB4-2D45-AF55-0DBD792E43B6}" name="Set 3" dataDxfId="311"/>
    <tableColumn id="9" xr3:uid="{A9329F7D-15CB-F349-A9FE-009CFD25CA23}" name="Set 4" dataDxfId="310"/>
    <tableColumn id="10" xr3:uid="{2661F191-73FC-974F-A211-EB4BD7370010}" name="Notas" dataDxfId="309">
      <calculatedColumnFormula>Table35[[#This Row],[Notas]]</calculatedColumnFormula>
    </tableColumn>
    <tableColumn id="11" xr3:uid="{2DCE7C60-38D7-3047-883B-D2C388B77A38}" name="Libreria de Ejercicios" dataDxfId="308">
      <calculatedColumnFormula>Input!E18</calculatedColumnFormula>
    </tableColumn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E9347F8-A6A9-A94A-B861-C3F110C936A3}" name="Table3567101316" displayName="Table3567101316" ref="B24:L31" totalsRowShown="0" headerRowDxfId="307" dataDxfId="306" tableBorderDxfId="305">
  <autoFilter ref="B24:L31" xr:uid="{9AD785A4-531C-B24B-8E74-C1D396B1BF1A}"/>
  <tableColumns count="11">
    <tableColumn id="1" xr3:uid="{57A47971-FBB7-664B-B3A6-798CF5681E7D}" name="Ejercicio #" dataDxfId="304"/>
    <tableColumn id="2" xr3:uid="{8186DF50-7EC2-0C4D-8E04-63040AB3FED9}" name="Ejercicio (ESCOGE UNO)" dataDxfId="303">
      <calculatedColumnFormula>Input!C28</calculatedColumnFormula>
    </tableColumn>
    <tableColumn id="3" xr3:uid="{D9AF193C-6758-4D4A-80BA-0863678D67D9}" name="Sets trabajados" dataDxfId="302">
      <calculatedColumnFormula>Table356[[#This Row],[Sets trabajados]]</calculatedColumnFormula>
    </tableColumn>
    <tableColumn id="4" xr3:uid="{4F9D3851-B2BB-364C-9774-69072E524C50}" name="Reps" dataDxfId="301">
      <calculatedColumnFormula>Table356[[#This Row],[Reps]]</calculatedColumnFormula>
    </tableColumn>
    <tableColumn id="5" xr3:uid="{7A1E5EDC-8BC5-224F-B37B-B1F35BFB7909}" name="Descanso" dataDxfId="300">
      <calculatedColumnFormula>Table356[[#This Row],[Descanso]]</calculatedColumnFormula>
    </tableColumn>
    <tableColumn id="6" xr3:uid="{2784A9D3-264A-A447-8C8E-10481CFAFC7C}" name="Set 1" dataDxfId="299"/>
    <tableColumn id="7" xr3:uid="{4B0BBE12-40E4-DC47-B15A-33F6F299E16F}" name="Set 2" dataDxfId="298"/>
    <tableColumn id="8" xr3:uid="{26152E65-F99A-7548-92AB-CD1BD0334973}" name="Set 3" dataDxfId="297"/>
    <tableColumn id="9" xr3:uid="{8B090176-C321-B34B-8A01-A592D38CBB48}" name="Set 4" dataDxfId="296"/>
    <tableColumn id="10" xr3:uid="{B519B508-23F2-3A43-8E33-2DCFB4FBE2D3}" name="Notas" dataDxfId="295">
      <calculatedColumnFormula>Table356[[#This Row],[Notas]]</calculatedColumnFormula>
    </tableColumn>
    <tableColumn id="11" xr3:uid="{4AF6A486-6F22-7F47-873A-BEF5CCE70EA2}" name="Libreria de Ejercicios" dataDxfId="294">
      <calculatedColumnFormula>Input!E28</calculatedColumnFormula>
    </tableColumn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E4DB96-29DC-0245-A36D-8D5C797F1FA9}" name="Table328111417" displayName="Table328111417" ref="B4:L11" totalsRowShown="0" headerRowDxfId="293" dataDxfId="292" tableBorderDxfId="291">
  <autoFilter ref="B4:L11" xr:uid="{04908592-C1A5-3548-B010-3E2CD5A06323}"/>
  <tableColumns count="11">
    <tableColumn id="1" xr3:uid="{5703EBF0-64AE-3F40-B16A-538CE7A2681E}" name="Ejercicio #" dataDxfId="290"/>
    <tableColumn id="2" xr3:uid="{D469007E-AEC8-B64E-A167-E519EF4B7D8C}" name="Ejercicio (ESCOGE UNO)" dataDxfId="289">
      <calculatedColumnFormula>Input!C7</calculatedColumnFormula>
    </tableColumn>
    <tableColumn id="3" xr3:uid="{42A39A3D-43F8-8D45-BCBA-10C4716BB5FB}" name="Sets trabajados" dataDxfId="288">
      <calculatedColumnFormula>Table3[[#This Row],[Sets trabajados]]</calculatedColumnFormula>
    </tableColumn>
    <tableColumn id="4" xr3:uid="{D9724575-C9B5-F841-A193-E47F85735897}" name="Reps" dataDxfId="287">
      <calculatedColumnFormula>Table3[[#This Row],[Reps]]</calculatedColumnFormula>
    </tableColumn>
    <tableColumn id="5" xr3:uid="{B674CCB4-DD96-7E4B-BC8B-FF0516D90386}" name="Descanso" dataDxfId="286">
      <calculatedColumnFormula>Table3[[#This Row],[Descanso]]</calculatedColumnFormula>
    </tableColumn>
    <tableColumn id="6" xr3:uid="{9423F83A-C9E5-6545-B952-76C98F15FBEC}" name="Set 1" dataDxfId="285"/>
    <tableColumn id="7" xr3:uid="{B1BD94AC-6105-7849-A061-7E9D1B7F37B9}" name="Set 2" dataDxfId="284"/>
    <tableColumn id="8" xr3:uid="{79619C31-9838-E548-89A2-B3A2CA855468}" name="Set 3" dataDxfId="283"/>
    <tableColumn id="9" xr3:uid="{510CDF38-8F2C-2F4F-A01F-AA3DE55587B2}" name="Set 4" dataDxfId="282"/>
    <tableColumn id="10" xr3:uid="{2954A593-D3CD-7343-AA3C-D5E88B5E1E94}" name="Notas" dataDxfId="281">
      <calculatedColumnFormula>Table3[[#This Row],[Notas]]</calculatedColumnFormula>
    </tableColumn>
    <tableColumn id="11" xr3:uid="{592030D5-6C71-7444-A8AC-D757A5BAA9C5}" name="Libreria de Ejercicios" dataDxfId="280">
      <calculatedColumnFormula>Input!E7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1D0CE0F-BF29-BF4F-88A0-234E83B7235F}" name="Table42" displayName="Table42" ref="B27:E34" totalsRowShown="0" headerRowDxfId="518" dataDxfId="516" headerRowBorderDxfId="517" tableBorderDxfId="515" totalsRowBorderDxfId="514">
  <autoFilter ref="B27:E34" xr:uid="{C1D0CE0F-BF29-BF4F-88A0-234E83B7235F}">
    <filterColumn colId="0" hiddenButton="1"/>
    <filterColumn colId="1" hiddenButton="1"/>
    <filterColumn colId="2" hiddenButton="1"/>
    <filterColumn colId="3" hiddenButton="1"/>
  </autoFilter>
  <tableColumns count="4">
    <tableColumn id="1" xr3:uid="{E09AC99D-1A34-1044-B913-57851F466905}" name="Ejercicio #" dataDxfId="513"/>
    <tableColumn id="2" xr3:uid="{08C4CF84-2C8D-A543-8ACB-C4520754C2E2}" name="Ejercicio (ESCOGE UNO)" dataDxfId="512"/>
    <tableColumn id="3" xr3:uid="{CA0AA331-C42C-D642-B60C-4C69C501A535}" name="¿Cuántas repeticiones puedes hacer?" dataDxfId="511"/>
    <tableColumn id="4" xr3:uid="{459A1192-F9D0-5F44-A788-8E6EF6AAD20B}" name="Libreria de Ejercicio" dataDxfId="510" dataCellStyle="Hyperlink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B8DD0D8-1BFF-A146-BA0B-3F7A437384BB}" name="Table3539121518" displayName="Table3539121518" ref="B14:L21" totalsRowShown="0" headerRowDxfId="279" dataDxfId="278" tableBorderDxfId="277">
  <autoFilter ref="B14:L21" xr:uid="{754F3EA6-97DB-784F-A9DA-50F93F108C8A}"/>
  <tableColumns count="11">
    <tableColumn id="1" xr3:uid="{0E61F242-0F26-2542-AC43-A37F407C0061}" name="Ejercicio #" dataDxfId="276"/>
    <tableColumn id="2" xr3:uid="{28C5AADF-D1EE-6B4D-A5F0-CB1A23FE2540}" name="Ejercicio (ESCOGE UNO)" dataDxfId="275">
      <calculatedColumnFormula>Input!C18</calculatedColumnFormula>
    </tableColumn>
    <tableColumn id="3" xr3:uid="{6F685BC9-BAFE-9343-B2CE-70BB024ED157}" name="Sets trabajados" dataDxfId="274">
      <calculatedColumnFormula>Table35[[#This Row],[Sets trabajados]]</calculatedColumnFormula>
    </tableColumn>
    <tableColumn id="4" xr3:uid="{1A60002B-82D5-DA43-9439-BD129D0E60ED}" name="Reps" dataDxfId="273">
      <calculatedColumnFormula>Table35[[#This Row],[Reps]]</calculatedColumnFormula>
    </tableColumn>
    <tableColumn id="5" xr3:uid="{8879F5DA-68F1-2A40-B99B-63428C558134}" name="Descanso" dataDxfId="272">
      <calculatedColumnFormula>Table35[[#This Row],[Descanso]]</calculatedColumnFormula>
    </tableColumn>
    <tableColumn id="6" xr3:uid="{8C6174FB-44CD-3F46-82CB-F4818DAC6C7F}" name="Set 1" dataDxfId="271"/>
    <tableColumn id="7" xr3:uid="{8EA6C4E0-5447-3A4F-9AB0-BB126C987064}" name="Set 2" dataDxfId="270"/>
    <tableColumn id="8" xr3:uid="{ED374F08-14A8-A14E-A2A0-EF32D6702819}" name="Set 3" dataDxfId="269"/>
    <tableColumn id="9" xr3:uid="{54378130-746D-BC4B-9AB8-71C5E179A54D}" name="Set 4" dataDxfId="268"/>
    <tableColumn id="10" xr3:uid="{B8011308-C53D-5142-AEA7-52AF4D5382B2}" name="Notas" dataDxfId="267">
      <calculatedColumnFormula>Table35[[#This Row],[Notas]]</calculatedColumnFormula>
    </tableColumn>
    <tableColumn id="11" xr3:uid="{3445653C-299A-4A49-B35A-F79C7154A4D6}" name="Libreria de Ejercicios" dataDxfId="266">
      <calculatedColumnFormula>Input!E18</calculatedColumnFormula>
    </tableColumn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DA655ED-247D-C94F-B789-EB47D3E5BA8F}" name="Table356710131619" displayName="Table356710131619" ref="B24:L31" totalsRowShown="0" headerRowDxfId="265" dataDxfId="264" tableBorderDxfId="263">
  <autoFilter ref="B24:L31" xr:uid="{9AD785A4-531C-B24B-8E74-C1D396B1BF1A}"/>
  <tableColumns count="11">
    <tableColumn id="1" xr3:uid="{8542FD9F-17D4-5E42-8E78-67BACE8ABE4D}" name="Ejercicio #" dataDxfId="262"/>
    <tableColumn id="2" xr3:uid="{151FCAE6-BBE3-4D4B-8F7B-C0CE8DC0F3BD}" name="Ejercicio (ESCOGE UNO)" dataDxfId="261">
      <calculatedColumnFormula>Input!C28</calculatedColumnFormula>
    </tableColumn>
    <tableColumn id="3" xr3:uid="{DD01E88E-3A93-BC4A-8E9F-0D0DE219A5D2}" name="Sets trabajados" dataDxfId="260">
      <calculatedColumnFormula>Table356[[#This Row],[Sets trabajados]]</calculatedColumnFormula>
    </tableColumn>
    <tableColumn id="4" xr3:uid="{4D7D46A8-8FEC-5947-9C41-4B78FC650E9E}" name="Reps" dataDxfId="259">
      <calculatedColumnFormula>Table356[[#This Row],[Reps]]</calculatedColumnFormula>
    </tableColumn>
    <tableColumn id="5" xr3:uid="{6F2826A3-3AEF-304E-A2C3-5DC9EDF1DD3C}" name="Descanso" dataDxfId="258">
      <calculatedColumnFormula>Table356[[#This Row],[Descanso]]</calculatedColumnFormula>
    </tableColumn>
    <tableColumn id="6" xr3:uid="{FEDDB4DA-FE51-724B-9031-3A7C9AB68037}" name="Set 1" dataDxfId="257"/>
    <tableColumn id="7" xr3:uid="{02312F93-931B-6241-8B08-27E795BD60B5}" name="Set 2" dataDxfId="256"/>
    <tableColumn id="8" xr3:uid="{EBC78478-B50E-AA4D-8567-9031CE1D6C7F}" name="Set 3" dataDxfId="255"/>
    <tableColumn id="9" xr3:uid="{35939C46-DDED-4E4D-A23C-9F440CF6B4DE}" name="Set 4" dataDxfId="254"/>
    <tableColumn id="10" xr3:uid="{35650A49-6E88-2144-B2BA-FCFA65DAEB40}" name="Notas" dataDxfId="253">
      <calculatedColumnFormula>Table356[[#This Row],[Notas]]</calculatedColumnFormula>
    </tableColumn>
    <tableColumn id="11" xr3:uid="{4EB77403-AA53-AA4B-B53C-3B73C4389919}" name="Libreria de Ejercicios" dataDxfId="252">
      <calculatedColumnFormula>Input!E28</calculatedColumnFormula>
    </tableColumn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79B371C-43FE-B64C-9711-447AA30F7269}" name="Table32811141720" displayName="Table32811141720" ref="B4:L11" totalsRowShown="0" headerRowDxfId="251" dataDxfId="250" tableBorderDxfId="249">
  <autoFilter ref="B4:L11" xr:uid="{04908592-C1A5-3548-B010-3E2CD5A06323}"/>
  <tableColumns count="11">
    <tableColumn id="1" xr3:uid="{D7E1533E-31C5-AB44-947F-607C1DAC81EE}" name="Ejercicio #" dataDxfId="248"/>
    <tableColumn id="2" xr3:uid="{BC32D5F9-0F1B-0346-908A-20F86F7B0FF8}" name="Ejercicio (ESCOGE UNO)" dataDxfId="247">
      <calculatedColumnFormula>Input!C7</calculatedColumnFormula>
    </tableColumn>
    <tableColumn id="3" xr3:uid="{D9FB0508-E7BF-E44C-815C-D35D934B0A8F}" name="Sets trabajados" dataDxfId="246">
      <calculatedColumnFormula>Table3[[#This Row],[Sets trabajados]]</calculatedColumnFormula>
    </tableColumn>
    <tableColumn id="4" xr3:uid="{00A210A2-D702-3747-9949-A45DF4136C08}" name="Reps" dataDxfId="245">
      <calculatedColumnFormula>Table3[[#This Row],[Reps]]</calculatedColumnFormula>
    </tableColumn>
    <tableColumn id="5" xr3:uid="{C744D466-DE21-CF42-B2CE-10E22057D0CC}" name="Descanso" dataDxfId="244">
      <calculatedColumnFormula>Table3[[#This Row],[Descanso]]</calculatedColumnFormula>
    </tableColumn>
    <tableColumn id="6" xr3:uid="{910208E8-B9EC-3E47-81B9-ED980AD3F7C8}" name="Set 1" dataDxfId="243"/>
    <tableColumn id="7" xr3:uid="{E4E5B95C-B1FC-F847-BF17-A289ADC77E6A}" name="Set 2" dataDxfId="242"/>
    <tableColumn id="8" xr3:uid="{DB7010F9-E864-1C42-8711-969CD58EB3BB}" name="Set 3" dataDxfId="241"/>
    <tableColumn id="9" xr3:uid="{FAC82BFD-DB2E-0D44-BC2A-F5147C4B703F}" name="Set 4" dataDxfId="240"/>
    <tableColumn id="10" xr3:uid="{37D7FD97-42CF-244B-AD25-9E94D75BBBFF}" name="Notas" dataDxfId="239">
      <calculatedColumnFormula>Table3[[#This Row],[Notas]]</calculatedColumnFormula>
    </tableColumn>
    <tableColumn id="11" xr3:uid="{67BDF88E-B238-9040-85BB-973F790EECE4}" name="Libreria de Ejercicios" dataDxfId="238">
      <calculatedColumnFormula>Input!E7</calculatedColumnFormula>
    </tableColumn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09F33B9-D00A-434C-A130-99CA063AA101}" name="Table353912151821" displayName="Table353912151821" ref="B14:L21" totalsRowShown="0" headerRowDxfId="237" dataDxfId="236" tableBorderDxfId="235">
  <autoFilter ref="B14:L21" xr:uid="{754F3EA6-97DB-784F-A9DA-50F93F108C8A}"/>
  <tableColumns count="11">
    <tableColumn id="1" xr3:uid="{651BB599-DD57-1942-92AB-13AD9BF124EF}" name="Ejercicio #" dataDxfId="234"/>
    <tableColumn id="2" xr3:uid="{62DCBE1C-8A2C-3946-83EE-4A639C07C3B2}" name="Ejercicio (ESCOGE UNO)" dataDxfId="233">
      <calculatedColumnFormula>Input!C18</calculatedColumnFormula>
    </tableColumn>
    <tableColumn id="3" xr3:uid="{5D9C2CF4-E845-964E-B753-658E911ABBFF}" name="Sets trabajados" dataDxfId="232">
      <calculatedColumnFormula>Table35[[#This Row],[Sets trabajados]]</calculatedColumnFormula>
    </tableColumn>
    <tableColumn id="4" xr3:uid="{BDCD1281-C6EE-F943-A150-8713019285BB}" name="Reps" dataDxfId="231">
      <calculatedColumnFormula>Table35[[#This Row],[Reps]]</calculatedColumnFormula>
    </tableColumn>
    <tableColumn id="5" xr3:uid="{1EC5EF63-25FB-2E4D-8400-88C67DF49659}" name="Descanso" dataDxfId="230">
      <calculatedColumnFormula>Table35[[#This Row],[Descanso]]</calculatedColumnFormula>
    </tableColumn>
    <tableColumn id="6" xr3:uid="{E45559FC-08AE-2645-913F-829D29D41B9C}" name="Set 1" dataDxfId="229"/>
    <tableColumn id="7" xr3:uid="{4905B8F2-BB1F-3E45-8049-DE86297A412C}" name="Set 2" dataDxfId="228"/>
    <tableColumn id="8" xr3:uid="{7083E9FE-7FB2-4542-A059-E0175A79B166}" name="Set 3" dataDxfId="227"/>
    <tableColumn id="9" xr3:uid="{B92E6687-1BBE-5C46-83DA-3420C1DCA756}" name="Set 4" dataDxfId="226"/>
    <tableColumn id="10" xr3:uid="{2970C775-44EB-6E47-AE39-EB83C4954A9D}" name="Notas" dataDxfId="225">
      <calculatedColumnFormula>Table35[[#This Row],[Notas]]</calculatedColumnFormula>
    </tableColumn>
    <tableColumn id="11" xr3:uid="{04FACA81-544A-F543-AB78-96ECE1B76BEF}" name="Libreria de Ejercicios" dataDxfId="224">
      <calculatedColumnFormula>Input!E18</calculatedColumnFormula>
    </tableColumn>
  </tableColumns>
  <tableStyleInfo name="TableStyleLight1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FF171BA-B729-5C4C-8B47-689B8D68CB6C}" name="Table35671013161922" displayName="Table35671013161922" ref="B24:L31" totalsRowShown="0" headerRowDxfId="223" dataDxfId="222" tableBorderDxfId="221">
  <autoFilter ref="B24:L31" xr:uid="{9AD785A4-531C-B24B-8E74-C1D396B1BF1A}"/>
  <tableColumns count="11">
    <tableColumn id="1" xr3:uid="{F585AD64-DD3E-C345-AB33-426B8D2CF187}" name="Ejercicio #" dataDxfId="220"/>
    <tableColumn id="2" xr3:uid="{30B757BA-23EE-E94C-9373-6D319B2B7431}" name="Ejercicio (ESCOGE UNO)" dataDxfId="219">
      <calculatedColumnFormula>Input!C28</calculatedColumnFormula>
    </tableColumn>
    <tableColumn id="3" xr3:uid="{6C4757A2-1E4D-CD41-A5E9-354EB19D36DB}" name="Sets trabajados" dataDxfId="218">
      <calculatedColumnFormula>Table356[[#This Row],[Sets trabajados]]</calculatedColumnFormula>
    </tableColumn>
    <tableColumn id="4" xr3:uid="{0E32B89B-7C03-D34D-B230-A1C3E5F3D826}" name="Reps" dataDxfId="217">
      <calculatedColumnFormula>Table356[[#This Row],[Reps]]</calculatedColumnFormula>
    </tableColumn>
    <tableColumn id="5" xr3:uid="{30ED0CB0-C557-444E-8A74-FE031A679663}" name="Descanso" dataDxfId="216">
      <calculatedColumnFormula>Table356[[#This Row],[Descanso]]</calculatedColumnFormula>
    </tableColumn>
    <tableColumn id="6" xr3:uid="{832AA135-5134-1948-B48B-D0784F243526}" name="Set 1" dataDxfId="215"/>
    <tableColumn id="7" xr3:uid="{8556CDED-916A-F24B-8C7B-B4DFFBA4E612}" name="Set 2" dataDxfId="214"/>
    <tableColumn id="8" xr3:uid="{14976DB6-8DD1-034E-95B6-BBA0F0D23A34}" name="Set 3" dataDxfId="213"/>
    <tableColumn id="9" xr3:uid="{55B56BB9-CEDD-2A4D-A42D-8743D15F0F85}" name="Set 4" dataDxfId="212"/>
    <tableColumn id="10" xr3:uid="{DF0444D5-30C3-C24B-B843-506FDDB58B0F}" name="Notas" dataDxfId="211">
      <calculatedColumnFormula>Table356[[#This Row],[Notas]]</calculatedColumnFormula>
    </tableColumn>
    <tableColumn id="11" xr3:uid="{A9D69F14-CFCE-D944-8B6F-60C1510162A6}" name="Libreria de Ejercicios" dataDxfId="210">
      <calculatedColumnFormula>Input!E28</calculatedColumnFormula>
    </tableColumn>
  </tableColumns>
  <tableStyleInfo name="TableStyleLight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3A19306-F14F-3C47-8261-B6E34F60DD98}" name="Table3281114172023" displayName="Table3281114172023" ref="B4:L11" totalsRowShown="0" headerRowDxfId="209" dataDxfId="208" tableBorderDxfId="207">
  <autoFilter ref="B4:L11" xr:uid="{04908592-C1A5-3548-B010-3E2CD5A06323}"/>
  <tableColumns count="11">
    <tableColumn id="1" xr3:uid="{55FA91C4-6C8A-F749-9425-8B0682497E2E}" name="Ejercicio #" dataDxfId="206"/>
    <tableColumn id="2" xr3:uid="{49463439-7B5C-CF48-B5A8-82CF33237692}" name="Ejercicio (ESCOGE UNO)" dataDxfId="205">
      <calculatedColumnFormula>Input!C7</calculatedColumnFormula>
    </tableColumn>
    <tableColumn id="3" xr3:uid="{144A3023-8BFD-8C48-8DAF-329A91073F36}" name="Sets trabajados" dataDxfId="204">
      <calculatedColumnFormula>Table3[[#This Row],[Sets trabajados]]</calculatedColumnFormula>
    </tableColumn>
    <tableColumn id="4" xr3:uid="{30916AD0-0903-A04E-BBE2-8CE10EF9B213}" name="Reps" dataDxfId="203">
      <calculatedColumnFormula>Table3[[#This Row],[Reps]]</calculatedColumnFormula>
    </tableColumn>
    <tableColumn id="5" xr3:uid="{60DDDB6A-990C-D742-BAC4-77F0D1CDD813}" name="Descanso" dataDxfId="202">
      <calculatedColumnFormula>Table3[[#This Row],[Descanso]]</calculatedColumnFormula>
    </tableColumn>
    <tableColumn id="6" xr3:uid="{DE1AAFB2-ADF6-AE40-8D05-E176AFCFEC24}" name="Set 1" dataDxfId="201"/>
    <tableColumn id="7" xr3:uid="{9F79740D-78B7-1B42-B611-899E3F4F9DDF}" name="Set 2" dataDxfId="200"/>
    <tableColumn id="8" xr3:uid="{6BB82221-4DB1-4B47-B9B4-DEAAAB291114}" name="Set 3" dataDxfId="199"/>
    <tableColumn id="9" xr3:uid="{48B04058-05A5-924A-BE7E-C0BB7A161AEB}" name="Set 4" dataDxfId="198"/>
    <tableColumn id="10" xr3:uid="{3F0FAEDC-E9F9-9444-A10D-7B3AACC361C0}" name="Notas" dataDxfId="197">
      <calculatedColumnFormula>Table3[[#This Row],[Notas]]</calculatedColumnFormula>
    </tableColumn>
    <tableColumn id="11" xr3:uid="{51EE6B2C-39AF-E547-A4C1-C48ED43F7A8B}" name="Libreria de Ejercicios" dataDxfId="196">
      <calculatedColumnFormula>Input!E7</calculatedColumnFormula>
    </tableColumn>
  </tableColumns>
  <tableStyleInfo name="TableStyleLight1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3CD199B-921E-7146-9B1D-5A817414517A}" name="Table35391215182124" displayName="Table35391215182124" ref="B14:L21" totalsRowShown="0" headerRowDxfId="195" dataDxfId="194" tableBorderDxfId="193">
  <autoFilter ref="B14:L21" xr:uid="{754F3EA6-97DB-784F-A9DA-50F93F108C8A}"/>
  <tableColumns count="11">
    <tableColumn id="1" xr3:uid="{8E309724-205B-DF40-AE05-FB07E3F23450}" name="Ejercicio #" dataDxfId="192"/>
    <tableColumn id="2" xr3:uid="{120DF979-0000-E547-BB23-97E732ECE785}" name="Ejercicio (ESCOGE UNO)" dataDxfId="191">
      <calculatedColumnFormula>Input!C18</calculatedColumnFormula>
    </tableColumn>
    <tableColumn id="3" xr3:uid="{95296678-009A-2849-A1CC-54F4C77C1260}" name="Sets trabajados" dataDxfId="190">
      <calculatedColumnFormula>Table35[[#This Row],[Sets trabajados]]</calculatedColumnFormula>
    </tableColumn>
    <tableColumn id="4" xr3:uid="{0380694E-9414-B345-925C-26F1BA06D71E}" name="Reps" dataDxfId="189">
      <calculatedColumnFormula>Table35[[#This Row],[Reps]]</calculatedColumnFormula>
    </tableColumn>
    <tableColumn id="5" xr3:uid="{5A0C0BBB-2A61-584B-AAC1-47FF8E0AA77B}" name="Descanso" dataDxfId="188">
      <calculatedColumnFormula>Table35[[#This Row],[Descanso]]</calculatedColumnFormula>
    </tableColumn>
    <tableColumn id="6" xr3:uid="{696FBAB3-5F8A-C742-ADDB-443C46A08A0B}" name="Set 1" dataDxfId="187"/>
    <tableColumn id="7" xr3:uid="{1956374F-FEBA-A84B-B68F-84CB8319F733}" name="Set 2" dataDxfId="186"/>
    <tableColumn id="8" xr3:uid="{FB74E4EF-5631-0947-BAD0-BA53D28BD6F5}" name="Set 3" dataDxfId="185"/>
    <tableColumn id="9" xr3:uid="{56B71FD2-C4F7-C54B-9D68-717791A5DFD2}" name="Set 4" dataDxfId="184"/>
    <tableColumn id="10" xr3:uid="{5C99C8E8-9CD9-3F4D-AE3B-AAED77857D47}" name="Notas" dataDxfId="183">
      <calculatedColumnFormula>Table35[[#This Row],[Notas]]</calculatedColumnFormula>
    </tableColumn>
    <tableColumn id="11" xr3:uid="{AAFD613A-5CF5-4242-A8A9-18D7B6E96A9E}" name="Libreria de Ejercicios" dataDxfId="182">
      <calculatedColumnFormula>Input!E18</calculatedColumnFormula>
    </tableColumn>
  </tableColumns>
  <tableStyleInfo name="TableStyleLight1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4ADDCD5-CAA1-5F4D-AAE4-9DE8B0365C98}" name="Table3567101316192225" displayName="Table3567101316192225" ref="B24:L31" totalsRowShown="0" headerRowDxfId="181" dataDxfId="180" tableBorderDxfId="179">
  <autoFilter ref="B24:L31" xr:uid="{9AD785A4-531C-B24B-8E74-C1D396B1BF1A}"/>
  <tableColumns count="11">
    <tableColumn id="1" xr3:uid="{7546A4F3-2A40-A24F-BFF5-7B968F80250F}" name="Ejercicio #" dataDxfId="178"/>
    <tableColumn id="2" xr3:uid="{E2EE2FB3-9B7E-B24E-AB38-FE7D3A260B0B}" name="Ejercicio (ESCOGE UNO)" dataDxfId="177">
      <calculatedColumnFormula>Input!C28</calculatedColumnFormula>
    </tableColumn>
    <tableColumn id="3" xr3:uid="{ED92A7DA-2336-C840-92EC-C8D3494A470A}" name="Sets trabajados" dataDxfId="176">
      <calculatedColumnFormula>Table356[[#This Row],[Sets trabajados]]</calculatedColumnFormula>
    </tableColumn>
    <tableColumn id="4" xr3:uid="{E4665286-5075-B14A-9D6C-82556F04BE18}" name="Reps" dataDxfId="175">
      <calculatedColumnFormula>Table356[[#This Row],[Reps]]</calculatedColumnFormula>
    </tableColumn>
    <tableColumn id="5" xr3:uid="{64E6DB02-6A23-2C46-A17A-97CB4C4B7E6D}" name="Descanso" dataDxfId="174">
      <calculatedColumnFormula>Table356[[#This Row],[Descanso]]</calculatedColumnFormula>
    </tableColumn>
    <tableColumn id="6" xr3:uid="{3A890F95-6245-9D47-BBA5-0A695FD505F6}" name="Set 1" dataDxfId="173"/>
    <tableColumn id="7" xr3:uid="{3228E466-5C89-EF42-A7BF-155A60249AEB}" name="Set 2" dataDxfId="172"/>
    <tableColumn id="8" xr3:uid="{53CA3503-7471-434B-B6D4-438715ACAAE9}" name="Set 3" dataDxfId="171"/>
    <tableColumn id="9" xr3:uid="{2F7CD257-84FE-E345-9D0E-607B2EB6DFCA}" name="Set 4" dataDxfId="170"/>
    <tableColumn id="10" xr3:uid="{96195B05-6EA5-C54D-99D2-08E4469889CB}" name="Notas" dataDxfId="169">
      <calculatedColumnFormula>Table356[[#This Row],[Notas]]</calculatedColumnFormula>
    </tableColumn>
    <tableColumn id="11" xr3:uid="{EA98BDB9-0DFF-024A-AF93-7185D9F6734A}" name="Libreria de Ejercicios" dataDxfId="168">
      <calculatedColumnFormula>Input!E28</calculatedColumnFormula>
    </tableColumn>
  </tableColumns>
  <tableStyleInfo name="TableStyleLight15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C99EE05-F0A4-6D4B-928F-C0E351BFA0B7}" name="Table328111417202326" displayName="Table328111417202326" ref="B4:L11" totalsRowShown="0" headerRowDxfId="167" dataDxfId="166" tableBorderDxfId="165">
  <autoFilter ref="B4:L11" xr:uid="{04908592-C1A5-3548-B010-3E2CD5A06323}"/>
  <tableColumns count="11">
    <tableColumn id="1" xr3:uid="{6A6468F5-8796-754E-9F69-1F756853CA91}" name="Ejercicio #" dataDxfId="164"/>
    <tableColumn id="2" xr3:uid="{C7EEBDA8-DD2D-524B-B861-923C02CC783C}" name="Ejercicio (ESCOGE UNO)" dataDxfId="163">
      <calculatedColumnFormula>Input!C7</calculatedColumnFormula>
    </tableColumn>
    <tableColumn id="3" xr3:uid="{ADF23793-BF88-FE44-9ED9-ADD756D010D1}" name="Sets trabajados" dataDxfId="162">
      <calculatedColumnFormula>Table3[[#This Row],[Sets trabajados]]</calculatedColumnFormula>
    </tableColumn>
    <tableColumn id="4" xr3:uid="{6EAA139E-B415-2C4A-AE49-BBF0911D5EE3}" name="Reps" dataDxfId="161">
      <calculatedColumnFormula>Table3[[#This Row],[Reps]]</calculatedColumnFormula>
    </tableColumn>
    <tableColumn id="5" xr3:uid="{5DA3C7C8-AF86-3948-A528-8680F201D6F5}" name="Descanso" dataDxfId="160">
      <calculatedColumnFormula>Table3[[#This Row],[Descanso]]</calculatedColumnFormula>
    </tableColumn>
    <tableColumn id="6" xr3:uid="{4FD7B371-49CB-7B46-9C2C-F72EDC139F7B}" name="Set 1" dataDxfId="159"/>
    <tableColumn id="7" xr3:uid="{0D72C45D-2C4E-DA4D-B49E-797C07AEA9D0}" name="Set 2" dataDxfId="158"/>
    <tableColumn id="8" xr3:uid="{A28B805A-7083-7F4B-83FC-1FA8ADE4069B}" name="Set 3" dataDxfId="157"/>
    <tableColumn id="9" xr3:uid="{520A1124-936F-D54D-970E-FC36B5BAFE49}" name="Set 4" dataDxfId="156"/>
    <tableColumn id="10" xr3:uid="{CDDC21E0-31C8-2643-A3D3-142A01C1A61B}" name="Notas" dataDxfId="155">
      <calculatedColumnFormula>Table3[[#This Row],[Notas]]</calculatedColumnFormula>
    </tableColumn>
    <tableColumn id="11" xr3:uid="{324A055A-E381-FD4F-BCA4-3A466A1C5A98}" name="Libreria de Ejercicios" dataDxfId="154">
      <calculatedColumnFormula>Input!E7</calculatedColumnFormula>
    </tableColumn>
  </tableColumns>
  <tableStyleInfo name="TableStyleLight1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6BF1894-E105-AD4F-A922-1D5F1DB97CD0}" name="Table3539121518212427" displayName="Table3539121518212427" ref="B14:L21" totalsRowShown="0" headerRowDxfId="153" dataDxfId="152" tableBorderDxfId="151">
  <autoFilter ref="B14:L21" xr:uid="{754F3EA6-97DB-784F-A9DA-50F93F108C8A}"/>
  <tableColumns count="11">
    <tableColumn id="1" xr3:uid="{889D4C47-B2BB-CD44-A1BC-6D80370C439A}" name="Ejercicio #" dataDxfId="150"/>
    <tableColumn id="2" xr3:uid="{85361C55-F8EC-4B4E-882E-01E390404454}" name="Ejercicio (ESCOGE UNO)" dataDxfId="149">
      <calculatedColumnFormula>Input!C18</calculatedColumnFormula>
    </tableColumn>
    <tableColumn id="3" xr3:uid="{77722549-5351-0747-894F-8D3D0D6B56FB}" name="Sets trabajados" dataDxfId="148">
      <calculatedColumnFormula>Table35[[#This Row],[Sets trabajados]]</calculatedColumnFormula>
    </tableColumn>
    <tableColumn id="4" xr3:uid="{7013A34A-693C-F54A-B74B-1282B1FEB593}" name="Reps" dataDxfId="147">
      <calculatedColumnFormula>Table35[[#This Row],[Reps]]</calculatedColumnFormula>
    </tableColumn>
    <tableColumn id="5" xr3:uid="{1BC7164C-B592-3245-833E-97D8B76D3593}" name="Descanso" dataDxfId="146">
      <calculatedColumnFormula>Table35[[#This Row],[Descanso]]</calculatedColumnFormula>
    </tableColumn>
    <tableColumn id="6" xr3:uid="{F4F9FED7-7472-4D44-8B40-F7AB680B8360}" name="Set 1" dataDxfId="145"/>
    <tableColumn id="7" xr3:uid="{E69622EB-2B38-CC43-B2E0-B589FFE9CDFC}" name="Set 2" dataDxfId="144"/>
    <tableColumn id="8" xr3:uid="{A2C29D0F-9DAB-C241-8CD5-9495A3C165ED}" name="Set 3" dataDxfId="143"/>
    <tableColumn id="9" xr3:uid="{1F9AC625-301B-0745-A206-51A013D20B35}" name="Set 4" dataDxfId="142"/>
    <tableColumn id="10" xr3:uid="{3BDCB7AE-980D-B14E-9FEC-8FE855823FC6}" name="Notas" dataDxfId="141">
      <calculatedColumnFormula>Table35[[#This Row],[Notas]]</calculatedColumnFormula>
    </tableColumn>
    <tableColumn id="11" xr3:uid="{197DC61C-7095-174F-B5CB-E7D0C1C6F909}" name="Libreria de Ejercicios" dataDxfId="140">
      <calculatedColumnFormula>Input!E18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39F932D-37B5-7C47-9381-0DB37C3EFE93}" name="Table43" displayName="Table43" ref="B6:E13" totalsRowShown="0" headerRowDxfId="509" tableBorderDxfId="508">
  <autoFilter ref="B6:E13" xr:uid="{E39F932D-37B5-7C47-9381-0DB37C3EFE93}">
    <filterColumn colId="0" hiddenButton="1"/>
    <filterColumn colId="1" hiddenButton="1"/>
    <filterColumn colId="2" hiddenButton="1"/>
    <filterColumn colId="3" hiddenButton="1"/>
  </autoFilter>
  <tableColumns count="4">
    <tableColumn id="1" xr3:uid="{0A14AF71-4FED-6C4A-AA6F-0CB95E369FDD}" name="Ejercicio #" dataDxfId="507"/>
    <tableColumn id="2" xr3:uid="{4D584387-6A1B-F743-B6D8-FDB10FFD0E61}" name="Ejercicio (ESCOGE UNO)" dataDxfId="506"/>
    <tableColumn id="3" xr3:uid="{2804F127-6995-1341-9A69-6C6F67E5CDD0}" name="¿Cuántas repeticiones puedes hacer?" dataDxfId="505"/>
    <tableColumn id="4" xr3:uid="{38640370-7AD3-8843-B338-2F58A6D5EB48}" name="Libreria de Ejercicio" dataDxfId="504" dataCellStyle="Hyperlink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DFA393D-56C4-EB41-9135-025D683703ED}" name="Table356710131619222528" displayName="Table356710131619222528" ref="B24:L31" totalsRowShown="0" headerRowDxfId="139" dataDxfId="138" tableBorderDxfId="137">
  <autoFilter ref="B24:L31" xr:uid="{9AD785A4-531C-B24B-8E74-C1D396B1BF1A}"/>
  <tableColumns count="11">
    <tableColumn id="1" xr3:uid="{ADAFF62D-BC93-B345-A28D-68E2EDF8A777}" name="Ejercicio #" dataDxfId="136"/>
    <tableColumn id="2" xr3:uid="{34899AF6-E19D-704B-B659-0598AE7B37DD}" name="Ejercicio (ESCOGE UNO)" dataDxfId="135">
      <calculatedColumnFormula>Input!C28</calculatedColumnFormula>
    </tableColumn>
    <tableColumn id="3" xr3:uid="{B8D5CB48-E33B-A744-868A-0C8BB902899A}" name="Sets trabajados" dataDxfId="134">
      <calculatedColumnFormula>Table356[[#This Row],[Sets trabajados]]</calculatedColumnFormula>
    </tableColumn>
    <tableColumn id="4" xr3:uid="{99AB2CE1-AD52-DD4A-B103-D620FCD67505}" name="Reps" dataDxfId="133">
      <calculatedColumnFormula>Table356[[#This Row],[Reps]]</calculatedColumnFormula>
    </tableColumn>
    <tableColumn id="5" xr3:uid="{248747CC-E55B-5442-AAF3-F4F5F007DE4E}" name="Descanso" dataDxfId="132">
      <calculatedColumnFormula>Table356[[#This Row],[Descanso]]</calculatedColumnFormula>
    </tableColumn>
    <tableColumn id="6" xr3:uid="{5B3B8CEB-E6FF-234A-9A53-19C333F30BB2}" name="Set 1" dataDxfId="131"/>
    <tableColumn id="7" xr3:uid="{88857FA3-A6D0-3049-8417-75A5A33B6171}" name="Set 2" dataDxfId="130"/>
    <tableColumn id="8" xr3:uid="{22CFFF97-4BC5-D64C-B15C-3553FE2974DC}" name="Set 3" dataDxfId="129"/>
    <tableColumn id="9" xr3:uid="{7D5E3550-6403-9548-9DCD-FD8AA52E7C02}" name="Set 4" dataDxfId="128"/>
    <tableColumn id="10" xr3:uid="{BC647342-9411-2840-A2E7-447D9FBD68E3}" name="Notas" dataDxfId="127">
      <calculatedColumnFormula>Table356[[#This Row],[Notas]]</calculatedColumnFormula>
    </tableColumn>
    <tableColumn id="11" xr3:uid="{29EEF5B2-F68E-674C-998B-B86A62D18E3F}" name="Libreria de Ejercicios" dataDxfId="126">
      <calculatedColumnFormula>Input!E28</calculatedColumnFormula>
    </tableColumn>
  </tableColumns>
  <tableStyleInfo name="TableStyleLight1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5904CC2-6127-AC4C-9B77-BCFD565E4C88}" name="Table32811141720232629" displayName="Table32811141720232629" ref="B4:L11" totalsRowShown="0" headerRowDxfId="125" dataDxfId="124" tableBorderDxfId="123">
  <autoFilter ref="B4:L11" xr:uid="{04908592-C1A5-3548-B010-3E2CD5A06323}"/>
  <tableColumns count="11">
    <tableColumn id="1" xr3:uid="{728AB656-0962-EE43-9535-3853C033A64D}" name="Ejercicio #" dataDxfId="122"/>
    <tableColumn id="2" xr3:uid="{01E9E153-00FA-A84B-9068-FC531C2D44A4}" name="Ejercicio (ESCOGE UNO)" dataDxfId="121">
      <calculatedColumnFormula>Input!C7</calculatedColumnFormula>
    </tableColumn>
    <tableColumn id="3" xr3:uid="{BEB8344F-10F1-E14A-9779-B48ED31D369E}" name="Sets trabajados" dataDxfId="120">
      <calculatedColumnFormula>Table3[[#This Row],[Sets trabajados]]</calculatedColumnFormula>
    </tableColumn>
    <tableColumn id="4" xr3:uid="{BCF3F131-5711-4940-899E-A979FD7AF713}" name="Reps" dataDxfId="119">
      <calculatedColumnFormula>Table3[[#This Row],[Reps]]</calculatedColumnFormula>
    </tableColumn>
    <tableColumn id="5" xr3:uid="{9B51B11C-5E6C-DB42-9B81-6BC0F93A6EFD}" name="Descanso" dataDxfId="118">
      <calculatedColumnFormula>Table3[[#This Row],[Descanso]]</calculatedColumnFormula>
    </tableColumn>
    <tableColumn id="6" xr3:uid="{CBD605B6-45E4-444D-94E2-79B5C55AABD1}" name="Set 1" dataDxfId="117"/>
    <tableColumn id="7" xr3:uid="{97E2CB74-1AD8-C44C-ACD2-90DF5D287CDC}" name="Set 2" dataDxfId="116"/>
    <tableColumn id="8" xr3:uid="{982463E6-560E-C840-913A-A04A9865B35C}" name="Set 3" dataDxfId="115"/>
    <tableColumn id="9" xr3:uid="{A1484B3A-082C-E349-9BE8-65C8AC8C4E54}" name="Set 4" dataDxfId="114"/>
    <tableColumn id="10" xr3:uid="{4FFB4700-99D7-FB4A-A11D-5A4B136861B8}" name="Notas" dataDxfId="113">
      <calculatedColumnFormula>Table3[[#This Row],[Notas]]</calculatedColumnFormula>
    </tableColumn>
    <tableColumn id="11" xr3:uid="{05489064-9F3F-084D-B4D6-671C087A4906}" name="Libreria de Ejercicios" dataDxfId="112">
      <calculatedColumnFormula>Input!E7</calculatedColumnFormula>
    </tableColumn>
  </tableColumns>
  <tableStyleInfo name="TableStyleLight15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8E129C9-B13D-CA45-93C7-284B8FC8FD26}" name="Table353912151821242730" displayName="Table353912151821242730" ref="B14:L21" totalsRowShown="0" headerRowDxfId="111" dataDxfId="110" tableBorderDxfId="109">
  <autoFilter ref="B14:L21" xr:uid="{754F3EA6-97DB-784F-A9DA-50F93F108C8A}"/>
  <tableColumns count="11">
    <tableColumn id="1" xr3:uid="{8403F2AB-A294-E442-B482-D8088D88BF89}" name="Ejercicio #" dataDxfId="108"/>
    <tableColumn id="2" xr3:uid="{507B92A0-7762-2F4E-A8D8-3B18B9996C57}" name="Ejercicio (ESCOGE UNO)" dataDxfId="107">
      <calculatedColumnFormula>Input!C18</calculatedColumnFormula>
    </tableColumn>
    <tableColumn id="3" xr3:uid="{21408D40-1B1F-DC43-91F0-4D1D40CD4137}" name="Sets trabajados" dataDxfId="106">
      <calculatedColumnFormula>Table35[[#This Row],[Sets trabajados]]</calculatedColumnFormula>
    </tableColumn>
    <tableColumn id="4" xr3:uid="{E08EC76F-DC58-8E44-8B56-732CB89E72EC}" name="Reps" dataDxfId="105">
      <calculatedColumnFormula>Table35[[#This Row],[Reps]]</calculatedColumnFormula>
    </tableColumn>
    <tableColumn id="5" xr3:uid="{E0745BC0-597A-2040-965A-F9A4A1EAEA03}" name="Descanso" dataDxfId="104">
      <calculatedColumnFormula>Table35[[#This Row],[Descanso]]</calculatedColumnFormula>
    </tableColumn>
    <tableColumn id="6" xr3:uid="{DC839EB7-EE9B-514D-902B-6B09EDA7FEB6}" name="Set 1" dataDxfId="103"/>
    <tableColumn id="7" xr3:uid="{D9204E74-5A51-414B-889A-2F8107B03802}" name="Set 2" dataDxfId="102"/>
    <tableColumn id="8" xr3:uid="{D533A9BC-C0D7-FD44-9C93-1F020CDBACC5}" name="Set 3" dataDxfId="101"/>
    <tableColumn id="9" xr3:uid="{D054A2A8-D9A5-2147-90F2-E512C1BA460A}" name="Set 4" dataDxfId="100"/>
    <tableColumn id="10" xr3:uid="{C6C59B4B-8BB9-2641-9F01-3553659C1E35}" name="Notas" dataDxfId="99">
      <calculatedColumnFormula>Table35[[#This Row],[Notas]]</calculatedColumnFormula>
    </tableColumn>
    <tableColumn id="11" xr3:uid="{1A506030-C141-7F4D-9245-A2EFCD72ED90}" name="Libreria de Ejercicios" dataDxfId="98">
      <calculatedColumnFormula>Input!E18</calculatedColumnFormula>
    </tableColumn>
  </tableColumns>
  <tableStyleInfo name="TableStyleLight15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4151C7D-377D-244F-A9D3-99B2EB537C56}" name="Table35671013161922252831" displayName="Table35671013161922252831" ref="B24:L31" totalsRowShown="0" headerRowDxfId="97" dataDxfId="96" tableBorderDxfId="95">
  <autoFilter ref="B24:L31" xr:uid="{9AD785A4-531C-B24B-8E74-C1D396B1BF1A}"/>
  <tableColumns count="11">
    <tableColumn id="1" xr3:uid="{B59283AA-44B3-3F41-A79D-A55303C56ED0}" name="Ejercicio #" dataDxfId="94"/>
    <tableColumn id="2" xr3:uid="{26B35530-61E1-E243-953B-DE3311E37767}" name="Ejercicio (ESCOGE UNO)" dataDxfId="93">
      <calculatedColumnFormula>Input!C28</calculatedColumnFormula>
    </tableColumn>
    <tableColumn id="3" xr3:uid="{3A050345-423A-AF4B-ADE2-846BB6BF7B0A}" name="Sets trabajados" dataDxfId="92">
      <calculatedColumnFormula>Table356[[#This Row],[Sets trabajados]]</calculatedColumnFormula>
    </tableColumn>
    <tableColumn id="4" xr3:uid="{ED32EE2B-0A16-8C4F-BDA8-8F448E28B5A3}" name="Reps" dataDxfId="91">
      <calculatedColumnFormula>Table356[[#This Row],[Reps]]</calculatedColumnFormula>
    </tableColumn>
    <tableColumn id="5" xr3:uid="{1B3F9F2A-4EFB-C941-8D90-C4491CAC9ABE}" name="Descanso" dataDxfId="90">
      <calculatedColumnFormula>Table356[[#This Row],[Descanso]]</calculatedColumnFormula>
    </tableColumn>
    <tableColumn id="6" xr3:uid="{9EAA1A9D-F313-A147-AE4D-D04AF4D085A1}" name="Set 1" dataDxfId="89"/>
    <tableColumn id="7" xr3:uid="{6D642A99-6716-8D4C-B76D-89F729823FBF}" name="Set 2" dataDxfId="88"/>
    <tableColumn id="8" xr3:uid="{4CE90C7F-7D9E-EE48-ACBD-B354063C256A}" name="Set 3" dataDxfId="87"/>
    <tableColumn id="9" xr3:uid="{5B9040B4-604E-C747-90FF-D5D495198ACF}" name="Set 4" dataDxfId="86"/>
    <tableColumn id="10" xr3:uid="{07FE664C-CBC4-AF47-8539-C82D57530C52}" name="Notas" dataDxfId="85">
      <calculatedColumnFormula>Table356[[#This Row],[Notas]]</calculatedColumnFormula>
    </tableColumn>
    <tableColumn id="11" xr3:uid="{F9FFDEAB-DF7D-984C-A92E-B8DABA21EBA3}" name="Libreria de Ejercicios" dataDxfId="84">
      <calculatedColumnFormula>Input!E28</calculatedColumnFormula>
    </tableColumn>
  </tableColumns>
  <tableStyleInfo name="TableStyleLight15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208EE05-0F28-AB41-A060-BE719990EF76}" name="Table3281114172023262932" displayName="Table3281114172023262932" ref="B4:L11" totalsRowShown="0" headerRowDxfId="83" dataDxfId="82" tableBorderDxfId="81">
  <autoFilter ref="B4:L11" xr:uid="{04908592-C1A5-3548-B010-3E2CD5A06323}"/>
  <tableColumns count="11">
    <tableColumn id="1" xr3:uid="{D9497380-29A5-E647-97C0-5150A4FC6768}" name="Ejercicio #" dataDxfId="80"/>
    <tableColumn id="2" xr3:uid="{4E8FEF63-4123-BD49-AB94-51746CDABA7D}" name="Ejercicio (ESCOGE UNO)" dataDxfId="79">
      <calculatedColumnFormula>Input!C7</calculatedColumnFormula>
    </tableColumn>
    <tableColumn id="3" xr3:uid="{D238B5B4-07FE-844C-8D4C-2BF41FD7A56E}" name="Sets trabajados" dataDxfId="78">
      <calculatedColumnFormula>Table3[[#This Row],[Sets trabajados]]</calculatedColumnFormula>
    </tableColumn>
    <tableColumn id="4" xr3:uid="{5491D022-9241-AF43-B6E2-BFD13C868F56}" name="Reps" dataDxfId="77">
      <calculatedColumnFormula>Table3[[#This Row],[Reps]]</calculatedColumnFormula>
    </tableColumn>
    <tableColumn id="5" xr3:uid="{FFC47612-235B-EA47-A825-F2ED5F3EA449}" name="Descanso" dataDxfId="76">
      <calculatedColumnFormula>Table3[[#This Row],[Descanso]]</calculatedColumnFormula>
    </tableColumn>
    <tableColumn id="6" xr3:uid="{820DBEF8-D035-6C4A-AA91-BC397682AC6B}" name="Set 1" dataDxfId="75"/>
    <tableColumn id="7" xr3:uid="{4DA52D08-3576-4742-8BFF-C619741610DF}" name="Set 2" dataDxfId="74"/>
    <tableColumn id="8" xr3:uid="{A0DB8409-284D-A343-9386-8727F3F2CD4B}" name="Set 3" dataDxfId="73"/>
    <tableColumn id="9" xr3:uid="{4CF4033D-10DA-B24E-81C5-075CE01E4077}" name="Set 4" dataDxfId="72"/>
    <tableColumn id="10" xr3:uid="{649D7FE9-DE61-414F-8624-1B36D7B02660}" name="Notas" dataDxfId="71">
      <calculatedColumnFormula>Table3[[#This Row],[Notas]]</calculatedColumnFormula>
    </tableColumn>
    <tableColumn id="11" xr3:uid="{61012BE0-504F-F046-AC39-4BE8FAAB5821}" name="Libreria de Ejercicios" dataDxfId="70">
      <calculatedColumnFormula>Input!E7</calculatedColumnFormula>
    </tableColumn>
  </tableColumns>
  <tableStyleInfo name="TableStyleLight15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2F4B815-1E9E-3B45-AE22-9E3154971797}" name="Table35391215182124273033" displayName="Table35391215182124273033" ref="B14:L21" totalsRowShown="0" headerRowDxfId="69" dataDxfId="68" tableBorderDxfId="67">
  <autoFilter ref="B14:L21" xr:uid="{754F3EA6-97DB-784F-A9DA-50F93F108C8A}"/>
  <tableColumns count="11">
    <tableColumn id="1" xr3:uid="{ADE17A4C-824F-404E-9FBE-C1FF81667142}" name="Ejercicio #" dataDxfId="66"/>
    <tableColumn id="2" xr3:uid="{8F9B28D4-1BB1-C34F-B1B2-FA0248E0EE3E}" name="Ejercicio (ESCOGE UNO)" dataDxfId="65">
      <calculatedColumnFormula>Input!C18</calculatedColumnFormula>
    </tableColumn>
    <tableColumn id="3" xr3:uid="{A4CAF218-8774-CB4A-97E8-B2A46FBD7289}" name="Sets trabajados" dataDxfId="64">
      <calculatedColumnFormula>Table35[[#This Row],[Sets trabajados]]</calculatedColumnFormula>
    </tableColumn>
    <tableColumn id="4" xr3:uid="{01875BA4-B09B-4D45-892B-34FE16132CB0}" name="Reps" dataDxfId="63">
      <calculatedColumnFormula>Table35[[#This Row],[Reps]]</calculatedColumnFormula>
    </tableColumn>
    <tableColumn id="5" xr3:uid="{ADA9ECB7-09EC-9445-9378-6D85B8DE87D1}" name="Descanso" dataDxfId="62">
      <calculatedColumnFormula>Table35[[#This Row],[Descanso]]</calculatedColumnFormula>
    </tableColumn>
    <tableColumn id="6" xr3:uid="{C15F746C-06B4-414A-8D48-7935A5459277}" name="Set 1" dataDxfId="61"/>
    <tableColumn id="7" xr3:uid="{05904B24-C517-054D-928E-44134E6FCC97}" name="Set 2" dataDxfId="60"/>
    <tableColumn id="8" xr3:uid="{58BD996E-2E39-E84F-AF4A-D9D476C40350}" name="Set 3" dataDxfId="59"/>
    <tableColumn id="9" xr3:uid="{7C836AA5-658F-7344-94FF-0A47E4BFFB86}" name="Set 4" dataDxfId="58"/>
    <tableColumn id="10" xr3:uid="{3BDD68D9-907E-4244-9287-31FF3633C411}" name="Notas" dataDxfId="57">
      <calculatedColumnFormula>Table35[[#This Row],[Notas]]</calculatedColumnFormula>
    </tableColumn>
    <tableColumn id="11" xr3:uid="{043DD3D7-273A-7A4D-B634-23CFBCA102C2}" name="Libreria de Ejercicios" dataDxfId="56">
      <calculatedColumnFormula>Input!E18</calculatedColumnFormula>
    </tableColumn>
  </tableColumns>
  <tableStyleInfo name="TableStyleLight15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5724BF2-A222-F74F-8978-84902F5DD89C}" name="Table3567101316192225283134" displayName="Table3567101316192225283134" ref="B24:L31" totalsRowShown="0" headerRowDxfId="55" dataDxfId="54" tableBorderDxfId="53">
  <autoFilter ref="B24:L31" xr:uid="{9AD785A4-531C-B24B-8E74-C1D396B1BF1A}"/>
  <tableColumns count="11">
    <tableColumn id="1" xr3:uid="{FA597C10-C1A7-4943-8CFE-F7FEF3565B9E}" name="Ejercicio #" dataDxfId="52"/>
    <tableColumn id="2" xr3:uid="{40D96526-8C43-E04C-A791-3FF4CD722AA2}" name="Ejercicio (ESCOGE UNO)" dataDxfId="51">
      <calculatedColumnFormula>Input!C28</calculatedColumnFormula>
    </tableColumn>
    <tableColumn id="3" xr3:uid="{2588AE90-C9D6-9F48-8260-7F075098125F}" name="Sets trabajados" dataDxfId="50">
      <calculatedColumnFormula>Table356[[#This Row],[Sets trabajados]]</calculatedColumnFormula>
    </tableColumn>
    <tableColumn id="4" xr3:uid="{B4134355-AFF5-244F-9552-EC8E785B9404}" name="Reps" dataDxfId="49">
      <calculatedColumnFormula>Table356[[#This Row],[Reps]]</calculatedColumnFormula>
    </tableColumn>
    <tableColumn id="5" xr3:uid="{62DDC873-BF1E-6D46-933F-BB1899C41190}" name="Descanso" dataDxfId="48">
      <calculatedColumnFormula>Table356[[#This Row],[Descanso]]</calculatedColumnFormula>
    </tableColumn>
    <tableColumn id="6" xr3:uid="{6EB313B3-42CA-3647-9BB9-0C35EA6D1449}" name="Set 1" dataDxfId="47"/>
    <tableColumn id="7" xr3:uid="{53F2DF3A-48CF-444E-AA49-89D0096C6ED7}" name="Set 2" dataDxfId="46"/>
    <tableColumn id="8" xr3:uid="{C2E0CCE4-182C-374B-BFDE-86D70E6D0178}" name="Set 3" dataDxfId="45"/>
    <tableColumn id="9" xr3:uid="{B2BBA261-1501-7F43-8E79-D9A3F4157267}" name="Set 4" dataDxfId="44"/>
    <tableColumn id="10" xr3:uid="{FB4CF972-D3CD-164C-B7BC-B3249A472C14}" name="Notas" dataDxfId="43">
      <calculatedColumnFormula>Table356[[#This Row],[Notas]]</calculatedColumnFormula>
    </tableColumn>
    <tableColumn id="11" xr3:uid="{9DA98DCC-302C-0C49-ACEC-AD0D76C320A3}" name="Libreria de Ejercicios" dataDxfId="42">
      <calculatedColumnFormula>Input!E28</calculatedColumnFormula>
    </tableColumn>
  </tableColumns>
  <tableStyleInfo name="TableStyleLight15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48BB99C-D71C-974E-A26C-E4950B5C19F5}" name="Table328111417202326293235" displayName="Table328111417202326293235" ref="B4:L11" totalsRowShown="0" headerRowDxfId="41" dataDxfId="40" tableBorderDxfId="39">
  <autoFilter ref="B4:L11" xr:uid="{04908592-C1A5-3548-B010-3E2CD5A06323}"/>
  <tableColumns count="11">
    <tableColumn id="1" xr3:uid="{9D06C37A-97A0-7845-A722-FDA5BBC16A41}" name="Ejercicio #" dataDxfId="38"/>
    <tableColumn id="2" xr3:uid="{F09CDC07-CBAB-AF44-90DA-EB87E953FF3B}" name="Ejercicio (ESCOGE UNO)" dataDxfId="37">
      <calculatedColumnFormula>Input!C7</calculatedColumnFormula>
    </tableColumn>
    <tableColumn id="3" xr3:uid="{EB2B1395-C9FB-A340-A404-C3449C1C6F1E}" name="Sets trabajados" dataDxfId="36">
      <calculatedColumnFormula>Table3[[#This Row],[Sets trabajados]]</calculatedColumnFormula>
    </tableColumn>
    <tableColumn id="4" xr3:uid="{65D97C2B-2211-6944-ABC2-1BDAC77ACF0D}" name="Reps" dataDxfId="35">
      <calculatedColumnFormula>Table3[[#This Row],[Reps]]</calculatedColumnFormula>
    </tableColumn>
    <tableColumn id="5" xr3:uid="{3B55152F-178A-564F-85CD-7843C8FED31D}" name="Descanso" dataDxfId="34">
      <calculatedColumnFormula>Table3[[#This Row],[Descanso]]</calculatedColumnFormula>
    </tableColumn>
    <tableColumn id="6" xr3:uid="{304DA56F-425B-7746-85B6-F16DF732A04E}" name="Set 1" dataDxfId="33"/>
    <tableColumn id="7" xr3:uid="{60FE5D37-3D00-944E-BCEB-2538C11EDF56}" name="Set 2" dataDxfId="32"/>
    <tableColumn id="8" xr3:uid="{D36E9E39-5445-0449-B6BE-5A68F639BCE9}" name="Set 3" dataDxfId="31"/>
    <tableColumn id="9" xr3:uid="{C501D7D2-805E-1A4D-BFA5-A8E8659B3721}" name="Set 4" dataDxfId="30"/>
    <tableColumn id="10" xr3:uid="{BAF0F13F-2440-2D4B-9578-1771ECB9DE0A}" name="Notas" dataDxfId="29">
      <calculatedColumnFormula>Table3[[#This Row],[Notas]]</calculatedColumnFormula>
    </tableColumn>
    <tableColumn id="11" xr3:uid="{1DCDCFBC-4383-0842-A154-32C1C08BD300}" name="Libreria de Ejercicios" dataDxfId="28">
      <calculatedColumnFormula>Input!E7</calculatedColumnFormula>
    </tableColumn>
  </tableColumns>
  <tableStyleInfo name="TableStyleLight15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CD700BA-0343-0B44-9EBC-FFFA335AF272}" name="Table3539121518212427303336" displayName="Table3539121518212427303336" ref="B14:L21" totalsRowShown="0" headerRowDxfId="27" dataDxfId="26" tableBorderDxfId="25">
  <autoFilter ref="B14:L21" xr:uid="{754F3EA6-97DB-784F-A9DA-50F93F108C8A}"/>
  <tableColumns count="11">
    <tableColumn id="1" xr3:uid="{92F261C1-0F31-7147-9B56-7379C0994BAE}" name="Ejercicio #" dataDxfId="24"/>
    <tableColumn id="2" xr3:uid="{4E7DB0EC-78F8-0A45-A13A-B0B930FC77C0}" name="Ejercicio (ESCOGE UNO)" dataDxfId="23">
      <calculatedColumnFormula>Input!C18</calculatedColumnFormula>
    </tableColumn>
    <tableColumn id="3" xr3:uid="{331FA7D0-3969-AA42-9CDC-28EADC609A61}" name="Sets trabajados" dataDxfId="22">
      <calculatedColumnFormula>Table35[[#This Row],[Sets trabajados]]</calculatedColumnFormula>
    </tableColumn>
    <tableColumn id="4" xr3:uid="{26042482-5E45-2C42-AE68-BB09DF69EFA4}" name="Reps" dataDxfId="21">
      <calculatedColumnFormula>Table35[[#This Row],[Reps]]</calculatedColumnFormula>
    </tableColumn>
    <tableColumn id="5" xr3:uid="{F24D339A-F2DE-FD44-9EB4-E195651039B1}" name="Descanso" dataDxfId="20">
      <calculatedColumnFormula>Table35[[#This Row],[Descanso]]</calculatedColumnFormula>
    </tableColumn>
    <tableColumn id="6" xr3:uid="{A1E5AAC0-A065-704F-A037-AD69CF9913A0}" name="Set 1" dataDxfId="19"/>
    <tableColumn id="7" xr3:uid="{79070FA2-5E12-884A-9B3D-6D9A0E0ECE94}" name="Set 2" dataDxfId="18"/>
    <tableColumn id="8" xr3:uid="{2896D24E-B5AD-EC43-90DA-766FBB5FE925}" name="Set 3" dataDxfId="17"/>
    <tableColumn id="9" xr3:uid="{D5BD9A6A-01E9-2B4A-A4E9-6F94E673FBAA}" name="Set 4" dataDxfId="16"/>
    <tableColumn id="10" xr3:uid="{574B1927-DEBC-3643-B0F3-B3901CB6343B}" name="Notas" dataDxfId="15">
      <calculatedColumnFormula>Table35[[#This Row],[Notas]]</calculatedColumnFormula>
    </tableColumn>
    <tableColumn id="11" xr3:uid="{25500B7A-EF4E-D240-8D80-F094F59C5224}" name="Libreria de Ejercicios" dataDxfId="14">
      <calculatedColumnFormula>Input!E18</calculatedColumnFormula>
    </tableColumn>
  </tableColumns>
  <tableStyleInfo name="TableStyleLight15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9AC07D2-FDFA-1C4C-9184-C4218BFCDD50}" name="Table356710131619222528313437" displayName="Table356710131619222528313437" ref="B24:L31" totalsRowShown="0" headerRowDxfId="13" dataDxfId="12" tableBorderDxfId="11">
  <autoFilter ref="B24:L31" xr:uid="{9AD785A4-531C-B24B-8E74-C1D396B1BF1A}"/>
  <tableColumns count="11">
    <tableColumn id="1" xr3:uid="{98D4395A-491C-5E48-899A-2C778253044E}" name="Ejercicio #" dataDxfId="10"/>
    <tableColumn id="2" xr3:uid="{406026EE-252F-9546-A5B5-BDE1BAE655E5}" name="Ejercicio (ESCOGE UNO)" dataDxfId="9">
      <calculatedColumnFormula>Input!C28</calculatedColumnFormula>
    </tableColumn>
    <tableColumn id="3" xr3:uid="{A05D6996-FBD2-8D4D-AB50-67EECD8A4605}" name="Sets trabajados" dataDxfId="8">
      <calculatedColumnFormula>Table356[[#This Row],[Sets trabajados]]</calculatedColumnFormula>
    </tableColumn>
    <tableColumn id="4" xr3:uid="{C693F04E-460B-D34B-A7F8-B6D8AB99EE0C}" name="Reps" dataDxfId="7">
      <calculatedColumnFormula>Table356[[#This Row],[Reps]]</calculatedColumnFormula>
    </tableColumn>
    <tableColumn id="5" xr3:uid="{10B9F433-5319-8E45-BF26-718081782480}" name="Descanso" dataDxfId="6">
      <calculatedColumnFormula>Table356[[#This Row],[Descanso]]</calculatedColumnFormula>
    </tableColumn>
    <tableColumn id="6" xr3:uid="{C43F5F47-9BF2-524A-81F7-DB09D8E8C224}" name="Set 1" dataDxfId="5"/>
    <tableColumn id="7" xr3:uid="{5E102575-8D1D-B746-AE7F-696E6239CD7F}" name="Set 2" dataDxfId="4"/>
    <tableColumn id="8" xr3:uid="{32CCA078-9B1E-CF42-A855-1025F2F83468}" name="Set 3" dataDxfId="3"/>
    <tableColumn id="9" xr3:uid="{F4C18C6A-61DD-DC4A-86BD-189CDE5510D1}" name="Set 4" dataDxfId="2"/>
    <tableColumn id="10" xr3:uid="{286685A5-DDB5-8B40-B37D-E80A848AE99B}" name="Notas" dataDxfId="1">
      <calculatedColumnFormula>Table356[[#This Row],[Notas]]</calculatedColumnFormula>
    </tableColumn>
    <tableColumn id="11" xr3:uid="{661BC415-459B-644F-9104-C12852C711CD}" name="Libreria de Ejercicios" dataDxfId="0">
      <calculatedColumnFormula>Input!E28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908592-C1A5-3548-B010-3E2CD5A06323}" name="Table3" displayName="Table3" ref="B4:L11" totalsRowShown="0" headerRowDxfId="503" dataDxfId="502" tableBorderDxfId="501">
  <autoFilter ref="B4:L11" xr:uid="{04908592-C1A5-3548-B010-3E2CD5A06323}"/>
  <tableColumns count="11">
    <tableColumn id="1" xr3:uid="{AADB5260-9D9A-5C4E-B56F-48EFE5148058}" name="Ejercicio #" dataDxfId="500"/>
    <tableColumn id="2" xr3:uid="{6C2E11EA-A133-3443-844C-3628111BE796}" name="Ejercicio (ESCOGE UNO)" dataDxfId="499">
      <calculatedColumnFormula>Input!C7</calculatedColumnFormula>
    </tableColumn>
    <tableColumn id="3" xr3:uid="{369ACBD3-41B4-A14A-9437-66BAB45B8081}" name="Sets trabajados" dataDxfId="498"/>
    <tableColumn id="4" xr3:uid="{95766F9F-24B7-054E-9D6E-E5F52813B09B}" name="Reps" dataDxfId="497"/>
    <tableColumn id="5" xr3:uid="{4B79B5BD-F54F-7C41-BAD1-5887EB74EE53}" name="Descanso" dataDxfId="496"/>
    <tableColumn id="6" xr3:uid="{3EEE78A2-4253-2A4E-957F-C5E6E5C040BC}" name="Set 1" dataDxfId="495"/>
    <tableColumn id="7" xr3:uid="{1B99311D-7A26-1645-BC4E-A2AAD1C5D32F}" name="Set 2" dataDxfId="494"/>
    <tableColumn id="8" xr3:uid="{033F5855-47BF-2C40-9DFF-B525E999A452}" name="Set 3" dataDxfId="493"/>
    <tableColumn id="9" xr3:uid="{DD918B30-19DF-7E44-A206-B27B087AE657}" name="Set 4" dataDxfId="492"/>
    <tableColumn id="10" xr3:uid="{E5E05E27-1EFD-CA43-9072-85DCDF91362C}" name="Notas" dataDxfId="491"/>
    <tableColumn id="11" xr3:uid="{CAD2F0A2-827E-E949-873E-356FA2B8E76E}" name="Libreria de Ejercicios" dataDxfId="490">
      <calculatedColumnFormula>Input!E7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4F3EA6-97DB-784F-A9DA-50F93F108C8A}" name="Table35" displayName="Table35" ref="B14:L21" totalsRowShown="0" headerRowDxfId="489" dataDxfId="488" tableBorderDxfId="487">
  <autoFilter ref="B14:L21" xr:uid="{754F3EA6-97DB-784F-A9DA-50F93F108C8A}"/>
  <tableColumns count="11">
    <tableColumn id="1" xr3:uid="{01E7F10E-718F-DE46-AEEE-01EA2C5D74D9}" name="Ejercicio #" dataDxfId="486"/>
    <tableColumn id="2" xr3:uid="{781A8200-4187-EC4D-B76D-C6EF7D72B4ED}" name="Ejercicio (ESCOGE UNO)" dataDxfId="485">
      <calculatedColumnFormula>Input!C18</calculatedColumnFormula>
    </tableColumn>
    <tableColumn id="3" xr3:uid="{43215F3F-B109-9544-9BD8-5C950142C538}" name="Sets trabajados" dataDxfId="484"/>
    <tableColumn id="4" xr3:uid="{3DEEA49F-0ED3-F743-80E2-C56E1E59B3C1}" name="Reps" dataDxfId="483"/>
    <tableColumn id="5" xr3:uid="{056FFEBE-D5F8-0148-9331-ABA5AAD26A8B}" name="Descanso" dataDxfId="482"/>
    <tableColumn id="6" xr3:uid="{0925FCA7-BE44-8041-A256-779CC5627806}" name="Set 1" dataDxfId="481"/>
    <tableColumn id="7" xr3:uid="{09721E43-2318-F14E-9E15-7DDC292390B0}" name="Set 2" dataDxfId="480"/>
    <tableColumn id="8" xr3:uid="{6F89A5B0-E9A9-BE4A-B4C2-409955D467C0}" name="Set 3" dataDxfId="479"/>
    <tableColumn id="9" xr3:uid="{946102FD-7C73-EC46-B6D0-EF68ADC190E5}" name="Set 4" dataDxfId="478"/>
    <tableColumn id="10" xr3:uid="{47243959-BC71-AD4E-A958-F88AEBA3EACD}" name="Notas" dataDxfId="477"/>
    <tableColumn id="11" xr3:uid="{44C77164-6370-434A-9D15-A05E2218E8E7}" name="Libreria de Ejercicios" dataDxfId="476">
      <calculatedColumnFormula>Input!E18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D785A4-531C-B24B-8E74-C1D396B1BF1A}" name="Table356" displayName="Table356" ref="B24:L31" totalsRowShown="0" headerRowDxfId="475" dataDxfId="474" tableBorderDxfId="473">
  <autoFilter ref="B24:L31" xr:uid="{9AD785A4-531C-B24B-8E74-C1D396B1BF1A}"/>
  <tableColumns count="11">
    <tableColumn id="1" xr3:uid="{45BFB887-9E57-044F-9344-CB5B8A882CFB}" name="Ejercicio #" dataDxfId="472"/>
    <tableColumn id="2" xr3:uid="{018D21AA-87C4-E84B-919C-3D87D037F2A1}" name="Ejercicio (ESCOGE UNO)" dataDxfId="471">
      <calculatedColumnFormula>Input!C28</calculatedColumnFormula>
    </tableColumn>
    <tableColumn id="3" xr3:uid="{BA2944DC-E092-DE44-A589-F6BEEB7FA3A3}" name="Sets trabajados" dataDxfId="470"/>
    <tableColumn id="4" xr3:uid="{19DC26FB-DE70-4B47-B60A-CB5C2FD18381}" name="Reps" dataDxfId="469"/>
    <tableColumn id="5" xr3:uid="{D67A93DA-00DB-9D43-A252-782D9DB15CEA}" name="Descanso" dataDxfId="468"/>
    <tableColumn id="6" xr3:uid="{295149C0-A680-AC49-9303-7A1DFF171236}" name="Set 1" dataDxfId="467"/>
    <tableColumn id="7" xr3:uid="{9C35DFF2-6AD5-7E44-95B7-BE4E07652700}" name="Set 2" dataDxfId="466"/>
    <tableColumn id="8" xr3:uid="{0CBAB620-2F73-AF40-ADAF-35CAF722C1A7}" name="Set 3" dataDxfId="465"/>
    <tableColumn id="9" xr3:uid="{3684865B-FFC8-8945-8884-ADE8F9C667B0}" name="Set 4" dataDxfId="464"/>
    <tableColumn id="10" xr3:uid="{506CA4A2-B4A6-104B-BAB3-BD62B7587BE0}" name="Notas" dataDxfId="463"/>
    <tableColumn id="11" xr3:uid="{3B54EAEA-73BF-8343-9734-F6CBDFCA7643}" name="Libreria de Ejercicios" dataDxfId="462">
      <calculatedColumnFormula>Input!E28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C16A1-AEA1-B740-9AA4-36FF07003BCB}" name="Table32" displayName="Table32" ref="B4:L11" totalsRowShown="0" headerRowDxfId="461" dataDxfId="460" tableBorderDxfId="459">
  <autoFilter ref="B4:L11" xr:uid="{04908592-C1A5-3548-B010-3E2CD5A06323}"/>
  <tableColumns count="11">
    <tableColumn id="1" xr3:uid="{3C2524C8-6DE1-BF46-B02A-813E024A3F21}" name="Ejercicio #" dataDxfId="458"/>
    <tableColumn id="2" xr3:uid="{25A8E5CF-4F5E-E64A-9819-3AC6CAE1A8CE}" name="Ejercicio (ESCOGE UNO)" dataDxfId="457">
      <calculatedColumnFormula>Input!C7</calculatedColumnFormula>
    </tableColumn>
    <tableColumn id="3" xr3:uid="{1A3CFA2C-172E-7B49-A258-5C5ED842F2EB}" name="Sets trabajados" dataDxfId="456">
      <calculatedColumnFormula>Table3[[#This Row],[Sets trabajados]]</calculatedColumnFormula>
    </tableColumn>
    <tableColumn id="4" xr3:uid="{57CF9269-C2EA-D343-84A2-284A22D46A5F}" name="Reps" dataDxfId="455">
      <calculatedColumnFormula>Table3[[#This Row],[Reps]]</calculatedColumnFormula>
    </tableColumn>
    <tableColumn id="5" xr3:uid="{FD5D3C43-8ACF-FA48-8E23-D769761B3C3A}" name="Descanso" dataDxfId="454">
      <calculatedColumnFormula>Table3[[#This Row],[Descanso]]</calculatedColumnFormula>
    </tableColumn>
    <tableColumn id="6" xr3:uid="{F4B72749-0063-054A-B78D-164D13C678F2}" name="Set 1" dataDxfId="453"/>
    <tableColumn id="7" xr3:uid="{3E0DD413-17F1-6146-9226-C749F3AE3B4C}" name="Set 2" dataDxfId="452"/>
    <tableColumn id="8" xr3:uid="{24FA8B34-0AFB-894F-8AEE-9834D42DAB2F}" name="Set 3" dataDxfId="451"/>
    <tableColumn id="9" xr3:uid="{492CE606-8EF9-B74F-BE4A-80411A26CE0F}" name="Set 4" dataDxfId="450"/>
    <tableColumn id="10" xr3:uid="{018428F6-27F5-4343-980E-D189FD159BCC}" name="Notas" dataDxfId="449">
      <calculatedColumnFormula>Table3[[#This Row],[Notas]]</calculatedColumnFormula>
    </tableColumn>
    <tableColumn id="11" xr3:uid="{C5C0D302-F258-6947-8023-9AC399238D2E}" name="Libreria de Ejercicios" dataDxfId="448">
      <calculatedColumnFormula>Input!E7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9471F-9778-5F48-8CE8-9FC4B4824719}" name="Table353" displayName="Table353" ref="B14:L21" totalsRowShown="0" headerRowDxfId="447" dataDxfId="446" tableBorderDxfId="445">
  <autoFilter ref="B14:L21" xr:uid="{754F3EA6-97DB-784F-A9DA-50F93F108C8A}"/>
  <tableColumns count="11">
    <tableColumn id="1" xr3:uid="{5978166E-A680-FA48-A254-F9B257AE16B5}" name="Ejercicio #" dataDxfId="444"/>
    <tableColumn id="2" xr3:uid="{35739C37-5F36-5941-9A4C-BB20A7896068}" name="Ejercicio (ESCOGE UNO)" dataDxfId="443">
      <calculatedColumnFormula>Input!C18</calculatedColumnFormula>
    </tableColumn>
    <tableColumn id="3" xr3:uid="{4B6CB695-EE3C-E740-9E9A-E539C1869FDE}" name="Sets trabajados" dataDxfId="422">
      <calculatedColumnFormula>Table35[[#This Row],[Sets trabajados]]</calculatedColumnFormula>
    </tableColumn>
    <tableColumn id="4" xr3:uid="{96ACADEA-7AB1-F04C-8F7E-100B21534D76}" name="Reps" dataDxfId="442">
      <calculatedColumnFormula>Table35[[#This Row],[Reps]]</calculatedColumnFormula>
    </tableColumn>
    <tableColumn id="5" xr3:uid="{853BDF3B-BFB8-CA42-9C60-575604581541}" name="Descanso" dataDxfId="441">
      <calculatedColumnFormula>Table35[[#This Row],[Descanso]]</calculatedColumnFormula>
    </tableColumn>
    <tableColumn id="6" xr3:uid="{FD26BD6B-A42A-7047-825A-6EFCEDAD8F35}" name="Set 1" dataDxfId="440"/>
    <tableColumn id="7" xr3:uid="{590CAC36-E1B2-584F-91E1-ACE4F6BB30D3}" name="Set 2" dataDxfId="439"/>
    <tableColumn id="8" xr3:uid="{3258858C-30DE-564C-AC82-40F5261BB2E5}" name="Set 3" dataDxfId="438"/>
    <tableColumn id="9" xr3:uid="{D835A9B8-E926-2E43-8CFE-464451A87E69}" name="Set 4" dataDxfId="437"/>
    <tableColumn id="10" xr3:uid="{1B1CA1F8-113F-4146-A6AC-4B6D2BC1281F}" name="Notas" dataDxfId="421">
      <calculatedColumnFormula>Table35[[#This Row],[Notas]]</calculatedColumnFormula>
    </tableColumn>
    <tableColumn id="11" xr3:uid="{1FAC64A9-770B-5D44-B91F-79DA935B024E}" name="Libreria de Ejercicios" dataDxfId="436">
      <calculatedColumnFormula>Input!E18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FFCA6D-2701-5145-BA31-B8796C6D0893}" name="Table3567" displayName="Table3567" ref="B24:L31" totalsRowShown="0" headerRowDxfId="435" dataDxfId="434" tableBorderDxfId="433">
  <autoFilter ref="B24:L31" xr:uid="{9AD785A4-531C-B24B-8E74-C1D396B1BF1A}"/>
  <tableColumns count="11">
    <tableColumn id="1" xr3:uid="{F8C16625-6F39-034E-A8EB-64480492CC3C}" name="Ejercicio #" dataDxfId="432"/>
    <tableColumn id="2" xr3:uid="{A50913D9-6A4F-9E45-956B-B3D33747BF7F}" name="Ejercicio (ESCOGE UNO)" dataDxfId="431">
      <calculatedColumnFormula>Input!C28</calculatedColumnFormula>
    </tableColumn>
    <tableColumn id="3" xr3:uid="{85484728-7984-B447-A526-A20BDAEA2B0E}" name="Sets trabajados" dataDxfId="420">
      <calculatedColumnFormula>Table356[[#This Row],[Sets trabajados]]</calculatedColumnFormula>
    </tableColumn>
    <tableColumn id="4" xr3:uid="{6BDA4D25-61D9-7E43-88D0-5960A6774277}" name="Reps" dataDxfId="430">
      <calculatedColumnFormula>Table356[[#This Row],[Reps]]</calculatedColumnFormula>
    </tableColumn>
    <tableColumn id="5" xr3:uid="{92A67F51-300E-2342-AEC5-88DECF62F95B}" name="Descanso" dataDxfId="429">
      <calculatedColumnFormula>Table356[[#This Row],[Descanso]]</calculatedColumnFormula>
    </tableColumn>
    <tableColumn id="6" xr3:uid="{189E86A4-542C-444E-ABA0-E5E65C1A4558}" name="Set 1" dataDxfId="428"/>
    <tableColumn id="7" xr3:uid="{BC6DE70C-C242-AE4B-B055-484A8B772DAA}" name="Set 2" dataDxfId="427"/>
    <tableColumn id="8" xr3:uid="{193C00CD-81C6-8049-97D3-B727030E1572}" name="Set 3" dataDxfId="426"/>
    <tableColumn id="9" xr3:uid="{C37D03BF-19F4-DA46-9160-BC2217C743D4}" name="Set 4" dataDxfId="425"/>
    <tableColumn id="10" xr3:uid="{E5EC7A54-F8BE-E64C-B970-B6F26C7E4ED0}" name="Notas" dataDxfId="424">
      <calculatedColumnFormula>Table356[[#This Row],[Notas]]</calculatedColumnFormula>
    </tableColumn>
    <tableColumn id="11" xr3:uid="{B773DA10-59FE-3B4B-AFA9-4BDD648FB233}" name="Libreria de Ejercicios" dataDxfId="423">
      <calculatedColumnFormula>Input!E28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42F26"/>
      </a:dk1>
      <a:lt1>
        <a:srgbClr val="FFFFFF"/>
      </a:lt1>
      <a:dk2>
        <a:srgbClr val="242F26"/>
      </a:dk2>
      <a:lt2>
        <a:srgbClr val="FFFFFF"/>
      </a:lt2>
      <a:accent1>
        <a:srgbClr val="608F66"/>
      </a:accent1>
      <a:accent2>
        <a:srgbClr val="274766"/>
      </a:accent2>
      <a:accent3>
        <a:srgbClr val="DFA398"/>
      </a:accent3>
      <a:accent4>
        <a:srgbClr val="AB9084"/>
      </a:accent4>
      <a:accent5>
        <a:srgbClr val="613942"/>
      </a:accent5>
      <a:accent6>
        <a:srgbClr val="E68CA5"/>
      </a:accent6>
      <a:hlink>
        <a:srgbClr val="608F66"/>
      </a:hlink>
      <a:folHlink>
        <a:srgbClr val="608F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retcontrerasespanol.com/pages/ejercicio-de-hombro-de-6-puntos" TargetMode="External"/><Relationship Id="rId13" Type="http://schemas.openxmlformats.org/officeDocument/2006/relationships/hyperlink" Target="https://bretcontrerasespanol.com/pages/empuje-de-cadera-con-pausa-y-peso-corporal" TargetMode="External"/><Relationship Id="rId18" Type="http://schemas.openxmlformats.org/officeDocument/2006/relationships/hyperlink" Target="https://bretcontrerasespanol.com/pages/elevacion-lateral-de-cadera-acostado-de-lado" TargetMode="External"/><Relationship Id="rId3" Type="http://schemas.openxmlformats.org/officeDocument/2006/relationships/hyperlink" Target="https://bretcontrerasespanol.com/pages/dominadas-asistidas-con-sabana" TargetMode="External"/><Relationship Id="rId21" Type="http://schemas.openxmlformats.org/officeDocument/2006/relationships/table" Target="../tables/table3.xml"/><Relationship Id="rId7" Type="http://schemas.openxmlformats.org/officeDocument/2006/relationships/hyperlink" Target="https://bretcontrerasespanol.com/pages/elevacion-lateral-de-cadera-acostado-de-lado" TargetMode="External"/><Relationship Id="rId12" Type="http://schemas.openxmlformats.org/officeDocument/2006/relationships/hyperlink" Target="https://bretcontrerasespanol.com/pages/plancha-rkc-1" TargetMode="External"/><Relationship Id="rId17" Type="http://schemas.openxmlformats.org/officeDocument/2006/relationships/hyperlink" Target="https://bretcontrerasespanol.com/pages/curl-nordico-reverso" TargetMode="External"/><Relationship Id="rId2" Type="http://schemas.openxmlformats.org/officeDocument/2006/relationships/hyperlink" Target="https://bretcontrerasespanol.com/pages/flexion-en-pica" TargetMode="External"/><Relationship Id="rId16" Type="http://schemas.openxmlformats.org/officeDocument/2006/relationships/hyperlink" Target="https://bretcontrerasespanol.com/pages/remo-invertido-con-escoba-y-sillas-sin-equipo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s://bretcontrerasespanol.com/pages/empuje-de-cadera-con-una-pierna-con-peso-corporal" TargetMode="External"/><Relationship Id="rId6" Type="http://schemas.openxmlformats.org/officeDocument/2006/relationships/hyperlink" Target="https://bretcontrerasespanol.com/pages/push-up" TargetMode="External"/><Relationship Id="rId11" Type="http://schemas.openxmlformats.org/officeDocument/2006/relationships/hyperlink" Target="https://bretcontrerasespanol.com/pages/ytwl-1" TargetMode="External"/><Relationship Id="rId5" Type="http://schemas.openxmlformats.org/officeDocument/2006/relationships/hyperlink" Target="https://bretcontrerasespanol.com/pages/plancha-rkc-1" TargetMode="External"/><Relationship Id="rId15" Type="http://schemas.openxmlformats.org/officeDocument/2006/relationships/hyperlink" Target="https://bretcontrerasespanol.com/pages/fondos" TargetMode="External"/><Relationship Id="rId10" Type="http://schemas.openxmlformats.org/officeDocument/2006/relationships/hyperlink" Target="https://bretcontrerasespanol.com/pages/sentadilla-bulgara-con-peso-corporal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bretcontrerasespanol.com/pages/curl-de-pierna-deslizante" TargetMode="External"/><Relationship Id="rId9" Type="http://schemas.openxmlformats.org/officeDocument/2006/relationships/hyperlink" Target="https://bretcontrerasespanol.com/pages/pulso-de-empuje-de-cadera-con-peso-corporal" TargetMode="External"/><Relationship Id="rId14" Type="http://schemas.openxmlformats.org/officeDocument/2006/relationships/hyperlink" Target="https://bretcontrerasespanol.com/pages/puente-de-gluteos-con-una-pierna-con-peso-corpora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table" Target="../tables/table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2"/>
  <sheetViews>
    <sheetView showGridLines="0" tabSelected="1" zoomScale="68" workbookViewId="0">
      <selection activeCell="G11" sqref="G11"/>
    </sheetView>
  </sheetViews>
  <sheetFormatPr baseColWidth="10" defaultColWidth="12.6640625" defaultRowHeight="15.75" customHeight="1" x14ac:dyDescent="0.15"/>
  <cols>
    <col min="1" max="1" width="23.6640625" customWidth="1"/>
    <col min="2" max="2" width="16.6640625" customWidth="1"/>
    <col min="3" max="3" width="76.83203125" customWidth="1"/>
    <col min="4" max="4" width="63.1640625" customWidth="1"/>
    <col min="5" max="5" width="121.1640625" bestFit="1" customWidth="1"/>
  </cols>
  <sheetData>
    <row r="1" spans="1:5" ht="27" customHeight="1" x14ac:dyDescent="0.15">
      <c r="A1" s="72" t="s">
        <v>21</v>
      </c>
      <c r="B1" s="72"/>
      <c r="C1" s="72"/>
      <c r="D1" s="72"/>
    </row>
    <row r="2" spans="1:5" ht="78" customHeight="1" x14ac:dyDescent="0.15">
      <c r="A2" s="72"/>
      <c r="B2" s="72"/>
      <c r="C2" s="72"/>
      <c r="D2" s="72"/>
    </row>
    <row r="3" spans="1:5" ht="27" customHeight="1" x14ac:dyDescent="0.15">
      <c r="A3" s="72"/>
      <c r="B3" s="72"/>
      <c r="C3" s="72"/>
      <c r="D3" s="72"/>
    </row>
    <row r="4" spans="1:5" ht="27" customHeight="1" x14ac:dyDescent="0.15">
      <c r="A4" s="72"/>
      <c r="B4" s="72"/>
      <c r="C4" s="72"/>
      <c r="D4" s="72"/>
    </row>
    <row r="5" spans="1:5" ht="10.5" customHeight="1" x14ac:dyDescent="0.15">
      <c r="A5" s="73"/>
      <c r="B5" s="73"/>
      <c r="C5" s="73"/>
      <c r="D5" s="73"/>
    </row>
    <row r="6" spans="1:5" ht="32" customHeight="1" x14ac:dyDescent="0.15">
      <c r="A6" s="1" t="s">
        <v>24</v>
      </c>
      <c r="B6" s="2" t="s">
        <v>18</v>
      </c>
      <c r="C6" s="2" t="s">
        <v>19</v>
      </c>
      <c r="D6" s="3" t="s">
        <v>20</v>
      </c>
      <c r="E6" s="7" t="s">
        <v>36</v>
      </c>
    </row>
    <row r="7" spans="1:5" ht="32" customHeight="1" x14ac:dyDescent="0.25">
      <c r="A7" s="69" t="s">
        <v>25</v>
      </c>
      <c r="B7" s="37">
        <v>1</v>
      </c>
      <c r="C7" s="50" t="s">
        <v>74</v>
      </c>
      <c r="D7" s="38"/>
      <c r="E7" s="67" t="s">
        <v>75</v>
      </c>
    </row>
    <row r="8" spans="1:5" ht="32" customHeight="1" x14ac:dyDescent="0.25">
      <c r="A8" s="69"/>
      <c r="B8" s="39">
        <v>2</v>
      </c>
      <c r="C8" s="51" t="s">
        <v>10</v>
      </c>
      <c r="D8" s="40"/>
      <c r="E8" s="67" t="s">
        <v>45</v>
      </c>
    </row>
    <row r="9" spans="1:5" ht="32" customHeight="1" x14ac:dyDescent="0.25">
      <c r="A9" s="69"/>
      <c r="B9" s="39">
        <v>3</v>
      </c>
      <c r="C9" s="50" t="s">
        <v>11</v>
      </c>
      <c r="D9" s="41"/>
      <c r="E9" s="67" t="s">
        <v>37</v>
      </c>
    </row>
    <row r="10" spans="1:5" ht="32" customHeight="1" x14ac:dyDescent="0.25">
      <c r="A10" s="69"/>
      <c r="B10" s="39">
        <v>4</v>
      </c>
      <c r="C10" s="51" t="s">
        <v>17</v>
      </c>
      <c r="D10" s="42"/>
      <c r="E10" s="68" t="s">
        <v>38</v>
      </c>
    </row>
    <row r="11" spans="1:5" ht="32" customHeight="1" x14ac:dyDescent="0.25">
      <c r="A11" s="69"/>
      <c r="B11" s="39">
        <v>5</v>
      </c>
      <c r="C11" s="52" t="s">
        <v>12</v>
      </c>
      <c r="D11" s="41"/>
      <c r="E11" s="67" t="s">
        <v>40</v>
      </c>
    </row>
    <row r="12" spans="1:5" ht="32" customHeight="1" x14ac:dyDescent="0.25">
      <c r="A12" s="69"/>
      <c r="B12" s="39">
        <v>6</v>
      </c>
      <c r="C12" s="51" t="s">
        <v>16</v>
      </c>
      <c r="D12" s="48"/>
      <c r="E12" s="60" t="s">
        <v>44</v>
      </c>
    </row>
    <row r="13" spans="1:5" ht="32" customHeight="1" x14ac:dyDescent="0.25">
      <c r="A13" s="69"/>
      <c r="B13" s="39">
        <v>7</v>
      </c>
      <c r="C13" s="53" t="s">
        <v>13</v>
      </c>
      <c r="D13" s="42"/>
      <c r="E13" s="68" t="s">
        <v>39</v>
      </c>
    </row>
    <row r="14" spans="1:5" ht="1.5" customHeight="1" x14ac:dyDescent="0.15">
      <c r="A14" s="5"/>
      <c r="B14" s="43">
        <v>7</v>
      </c>
      <c r="C14" s="44" t="s">
        <v>14</v>
      </c>
      <c r="D14" s="45"/>
      <c r="E14" s="46" t="s">
        <v>41</v>
      </c>
    </row>
    <row r="15" spans="1:5" ht="19" x14ac:dyDescent="0.25">
      <c r="A15" s="29"/>
      <c r="D15" s="29"/>
      <c r="E15" s="30"/>
    </row>
    <row r="16" spans="1:5" ht="30" customHeight="1" x14ac:dyDescent="0.25">
      <c r="A16" s="29"/>
      <c r="B16" s="29"/>
      <c r="C16" s="29"/>
      <c r="D16" s="29"/>
      <c r="E16" s="30"/>
    </row>
    <row r="17" spans="1:5" ht="32" customHeight="1" x14ac:dyDescent="0.15">
      <c r="A17" s="31" t="s">
        <v>22</v>
      </c>
      <c r="B17" s="32" t="s">
        <v>18</v>
      </c>
      <c r="C17" s="32" t="s">
        <v>19</v>
      </c>
      <c r="D17" s="32" t="s">
        <v>20</v>
      </c>
      <c r="E17" s="7" t="s">
        <v>36</v>
      </c>
    </row>
    <row r="18" spans="1:5" ht="32" customHeight="1" x14ac:dyDescent="0.25">
      <c r="A18" s="70" t="s">
        <v>26</v>
      </c>
      <c r="B18" s="35">
        <v>1</v>
      </c>
      <c r="C18" s="56" t="s">
        <v>46</v>
      </c>
      <c r="D18" s="34"/>
      <c r="E18" s="63" t="s">
        <v>57</v>
      </c>
    </row>
    <row r="19" spans="1:5" ht="32" customHeight="1" x14ac:dyDescent="0.25">
      <c r="A19" s="71"/>
      <c r="B19" s="36">
        <v>2</v>
      </c>
      <c r="C19" s="56" t="s">
        <v>15</v>
      </c>
      <c r="D19" s="34"/>
      <c r="E19" s="63" t="s">
        <v>42</v>
      </c>
    </row>
    <row r="20" spans="1:5" ht="32" customHeight="1" x14ac:dyDescent="0.25">
      <c r="A20" s="71"/>
      <c r="B20" s="36">
        <v>3</v>
      </c>
      <c r="C20" s="54" t="s">
        <v>0</v>
      </c>
      <c r="D20" s="34"/>
      <c r="E20" s="65" t="s">
        <v>43</v>
      </c>
    </row>
    <row r="21" spans="1:5" ht="32" customHeight="1" x14ac:dyDescent="0.25">
      <c r="A21" s="71"/>
      <c r="B21" s="36">
        <v>4</v>
      </c>
      <c r="C21" s="56" t="s">
        <v>47</v>
      </c>
      <c r="D21" s="34"/>
      <c r="E21" s="63" t="s">
        <v>58</v>
      </c>
    </row>
    <row r="22" spans="1:5" ht="32" customHeight="1" x14ac:dyDescent="0.25">
      <c r="A22" s="71"/>
      <c r="B22" s="36">
        <v>5</v>
      </c>
      <c r="C22" s="55" t="s">
        <v>52</v>
      </c>
      <c r="D22" s="34"/>
      <c r="E22" s="66" t="s">
        <v>53</v>
      </c>
    </row>
    <row r="23" spans="1:5" ht="36" customHeight="1" x14ac:dyDescent="0.25">
      <c r="A23" s="71"/>
      <c r="B23" s="36">
        <v>6</v>
      </c>
      <c r="C23" s="56" t="s">
        <v>14</v>
      </c>
      <c r="D23" s="34"/>
      <c r="E23" s="63" t="s">
        <v>41</v>
      </c>
    </row>
    <row r="24" spans="1:5" ht="32" customHeight="1" x14ac:dyDescent="0.25">
      <c r="A24" s="71"/>
      <c r="B24" s="36">
        <v>7</v>
      </c>
      <c r="C24" s="54" t="s">
        <v>54</v>
      </c>
      <c r="D24" s="34"/>
      <c r="E24" s="66" t="s">
        <v>55</v>
      </c>
    </row>
    <row r="25" spans="1:5" ht="32" customHeight="1" x14ac:dyDescent="0.25">
      <c r="A25" s="33"/>
      <c r="B25" s="29"/>
      <c r="C25" s="29"/>
      <c r="D25" s="29"/>
      <c r="E25" s="30"/>
    </row>
    <row r="26" spans="1:5" ht="38" customHeight="1" x14ac:dyDescent="0.25">
      <c r="A26" s="29"/>
      <c r="D26" s="29"/>
      <c r="E26" s="30"/>
    </row>
    <row r="27" spans="1:5" s="49" customFormat="1" ht="32" customHeight="1" x14ac:dyDescent="0.15">
      <c r="A27" s="7" t="s">
        <v>23</v>
      </c>
      <c r="B27" s="64" t="s">
        <v>18</v>
      </c>
      <c r="C27" s="64" t="s">
        <v>19</v>
      </c>
      <c r="D27" s="64" t="s">
        <v>20</v>
      </c>
      <c r="E27" s="64" t="s">
        <v>36</v>
      </c>
    </row>
    <row r="28" spans="1:5" ht="32" customHeight="1" x14ac:dyDescent="0.25">
      <c r="A28" s="70" t="s">
        <v>27</v>
      </c>
      <c r="B28" s="57">
        <v>1</v>
      </c>
      <c r="C28" s="62" t="s">
        <v>48</v>
      </c>
      <c r="D28" s="58"/>
      <c r="E28" s="63" t="s">
        <v>59</v>
      </c>
    </row>
    <row r="29" spans="1:5" ht="32" customHeight="1" x14ac:dyDescent="0.25">
      <c r="A29" s="70"/>
      <c r="B29" s="59">
        <v>2</v>
      </c>
      <c r="C29" s="62" t="s">
        <v>49</v>
      </c>
      <c r="D29" s="58"/>
      <c r="E29" s="63" t="s">
        <v>60</v>
      </c>
    </row>
    <row r="30" spans="1:5" ht="32" customHeight="1" x14ac:dyDescent="0.25">
      <c r="A30" s="70"/>
      <c r="B30" s="59">
        <v>3</v>
      </c>
      <c r="C30" s="62" t="s">
        <v>50</v>
      </c>
      <c r="D30" s="58"/>
      <c r="E30" s="63" t="s">
        <v>61</v>
      </c>
    </row>
    <row r="31" spans="1:5" ht="32" customHeight="1" x14ac:dyDescent="0.25">
      <c r="A31" s="70"/>
      <c r="B31" s="59">
        <v>4</v>
      </c>
      <c r="C31" s="62" t="s">
        <v>56</v>
      </c>
      <c r="D31" s="58"/>
      <c r="E31" s="63" t="s">
        <v>62</v>
      </c>
    </row>
    <row r="32" spans="1:5" ht="32" customHeight="1" x14ac:dyDescent="0.25">
      <c r="A32" s="70"/>
      <c r="B32" s="59">
        <v>5</v>
      </c>
      <c r="C32" s="62" t="s">
        <v>51</v>
      </c>
      <c r="D32" s="58"/>
      <c r="E32" s="63" t="s">
        <v>63</v>
      </c>
    </row>
    <row r="33" spans="1:5" ht="32" customHeight="1" x14ac:dyDescent="0.25">
      <c r="A33" s="70"/>
      <c r="B33" s="59">
        <v>6</v>
      </c>
      <c r="C33" s="47" t="s">
        <v>73</v>
      </c>
      <c r="D33" s="58"/>
      <c r="E33" s="63" t="s">
        <v>72</v>
      </c>
    </row>
    <row r="34" spans="1:5" ht="32" customHeight="1" x14ac:dyDescent="0.25">
      <c r="A34" s="70"/>
      <c r="B34" s="59">
        <v>7</v>
      </c>
      <c r="C34" s="62" t="s">
        <v>13</v>
      </c>
      <c r="D34" s="61"/>
      <c r="E34" s="63" t="s">
        <v>39</v>
      </c>
    </row>
    <row r="35" spans="1:5" ht="48" customHeight="1" x14ac:dyDescent="0.15"/>
    <row r="36" spans="1:5" ht="13" x14ac:dyDescent="0.15"/>
    <row r="37" spans="1:5" ht="13" x14ac:dyDescent="0.15"/>
    <row r="38" spans="1:5" ht="13" x14ac:dyDescent="0.15"/>
    <row r="39" spans="1:5" ht="13" x14ac:dyDescent="0.15"/>
    <row r="40" spans="1:5" ht="13" x14ac:dyDescent="0.15"/>
    <row r="41" spans="1:5" ht="37" x14ac:dyDescent="0.15">
      <c r="A41" s="4"/>
      <c r="B41" s="4"/>
      <c r="C41" s="4"/>
      <c r="D41" s="4"/>
    </row>
    <row r="42" spans="1:5" ht="37" x14ac:dyDescent="0.15">
      <c r="A42" s="4"/>
      <c r="B42" s="4"/>
      <c r="C42" s="4"/>
      <c r="D42" s="4"/>
    </row>
  </sheetData>
  <mergeCells count="4">
    <mergeCell ref="A7:A13"/>
    <mergeCell ref="A18:A24"/>
    <mergeCell ref="A28:A34"/>
    <mergeCell ref="A1:D5"/>
  </mergeCells>
  <hyperlinks>
    <hyperlink ref="E8" r:id="rId1" xr:uid="{96691308-A6DE-A24B-BB4D-86B650A2E6B7}"/>
    <hyperlink ref="E9" r:id="rId2" xr:uid="{E3307A4B-7904-2F49-B5A7-ADF9837694E1}"/>
    <hyperlink ref="E10" r:id="rId3" xr:uid="{5FBB6005-FB76-F642-B4D4-DB06FA7CBAA7}"/>
    <hyperlink ref="E11" r:id="rId4" xr:uid="{361327C5-AEFA-9F4A-879C-6B47E48AF152}"/>
    <hyperlink ref="E14" r:id="rId5" xr:uid="{D79DB017-5908-8848-86B0-18C1D7293096}"/>
    <hyperlink ref="E20" r:id="rId6" xr:uid="{925D21D9-32C8-CA48-B485-DA8F9EFE1FF6}"/>
    <hyperlink ref="E13" r:id="rId7" xr:uid="{864E5E31-83F9-A144-932E-CA396608731A}"/>
    <hyperlink ref="E12" r:id="rId8" xr:uid="{5430B44E-BDCB-8E4B-A149-8FDD23EE3F0E}"/>
    <hyperlink ref="E18" r:id="rId9" xr:uid="{F182599C-0669-7840-BB20-E90DF70D7E20}"/>
    <hyperlink ref="E19" r:id="rId10" xr:uid="{BEC43066-E7E7-B148-A6E9-6635C7FB5725}"/>
    <hyperlink ref="E21" r:id="rId11" xr:uid="{BDF7D705-EFFC-194C-A19F-E084BCC19A1A}"/>
    <hyperlink ref="E23" r:id="rId12" xr:uid="{E509D86A-F244-8B48-B31C-6BE58A58A07B}"/>
    <hyperlink ref="E28" r:id="rId13" xr:uid="{914E29B1-9F6C-4347-B4EC-DD67AA60EFD2}"/>
    <hyperlink ref="E29" r:id="rId14" xr:uid="{6AF1EEC4-4DF9-1F46-B7F3-D9BD3DCC775E}"/>
    <hyperlink ref="E30" r:id="rId15" xr:uid="{9AA5B811-18A4-B443-9C16-DE0998F44144}"/>
    <hyperlink ref="E31" r:id="rId16" xr:uid="{61605733-F064-DC4B-9C9E-DC1438CE11E8}"/>
    <hyperlink ref="E32" r:id="rId17" xr:uid="{FFDD7F9E-2F98-244C-B883-F4C49633C64F}"/>
    <hyperlink ref="E34" r:id="rId18" xr:uid="{7C6A143D-FB59-2045-87E5-750CB1FBA45C}"/>
  </hyperlinks>
  <pageMargins left="0.7" right="0.7" top="0.75" bottom="0.75" header="0" footer="0"/>
  <pageSetup orientation="portrait"/>
  <tableParts count="3">
    <tablePart r:id="rId19"/>
    <tablePart r:id="rId20"/>
    <tablePart r:id="rId2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E0E4-F042-094A-A4D3-7A131D7186CC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7D9C-737E-464C-830C-29D9C65016D2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285C-16B9-4340-9C21-E0461B971263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57B7-9ADD-9E44-8417-60F6AB65F782}">
  <dimension ref="A4:L31"/>
  <sheetViews>
    <sheetView topLeftCell="A3" zoomScale="61" workbookViewId="0">
      <selection activeCell="L16" sqref="L16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17D1-597B-C54E-8182-7CEDA644BAE7}">
  <dimension ref="A4:L31"/>
  <sheetViews>
    <sheetView topLeftCell="A3" zoomScale="61" workbookViewId="0">
      <selection activeCell="C19" sqref="C19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v>4</v>
      </c>
      <c r="E5" s="11" t="s">
        <v>6</v>
      </c>
      <c r="F5" s="75" t="s">
        <v>8</v>
      </c>
      <c r="G5" s="13"/>
      <c r="H5" s="14"/>
      <c r="I5" s="14"/>
      <c r="J5" s="14"/>
      <c r="K5" s="25" t="s">
        <v>64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6">
        <v>3</v>
      </c>
      <c r="E6" s="11" t="s">
        <v>6</v>
      </c>
      <c r="F6" s="12" t="s">
        <v>8</v>
      </c>
      <c r="G6" s="17"/>
      <c r="H6" s="18"/>
      <c r="I6" s="18"/>
      <c r="J6" s="18" t="s">
        <v>71</v>
      </c>
      <c r="K6" s="25" t="s">
        <v>28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6">
        <v>4</v>
      </c>
      <c r="E7" s="11" t="s">
        <v>6</v>
      </c>
      <c r="F7" s="12" t="s">
        <v>8</v>
      </c>
      <c r="G7" s="17"/>
      <c r="H7" s="18"/>
      <c r="I7" s="18"/>
      <c r="J7" s="18"/>
      <c r="K7" s="25" t="s">
        <v>29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v>4</v>
      </c>
      <c r="E8" s="11" t="s">
        <v>6</v>
      </c>
      <c r="F8" s="12" t="s">
        <v>8</v>
      </c>
      <c r="G8" s="17"/>
      <c r="H8" s="18"/>
      <c r="I8" s="18"/>
      <c r="J8" s="18"/>
      <c r="K8" s="25" t="s">
        <v>30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6">
        <v>4</v>
      </c>
      <c r="E9" s="11" t="s">
        <v>6</v>
      </c>
      <c r="F9" s="12" t="s">
        <v>7</v>
      </c>
      <c r="G9" s="17"/>
      <c r="H9" s="18"/>
      <c r="I9" s="18"/>
      <c r="J9" s="18"/>
      <c r="K9" s="25" t="s">
        <v>76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6">
        <v>3</v>
      </c>
      <c r="E10" s="11" t="s">
        <v>6</v>
      </c>
      <c r="F10" s="12" t="s">
        <v>7</v>
      </c>
      <c r="G10" s="17"/>
      <c r="H10" s="18"/>
      <c r="I10" s="18"/>
      <c r="J10" s="18" t="s">
        <v>71</v>
      </c>
      <c r="K10" s="25" t="s">
        <v>76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6">
        <v>4</v>
      </c>
      <c r="E11" s="11">
        <v>20</v>
      </c>
      <c r="F11" s="12" t="s">
        <v>7</v>
      </c>
      <c r="G11" s="17"/>
      <c r="H11" s="18"/>
      <c r="I11" s="18"/>
      <c r="J11" s="18"/>
      <c r="K11" s="25" t="s">
        <v>76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v>3</v>
      </c>
      <c r="E15" s="11" t="s">
        <v>6</v>
      </c>
      <c r="F15" s="12" t="s">
        <v>8</v>
      </c>
      <c r="G15" s="13"/>
      <c r="H15" s="14"/>
      <c r="I15" s="14"/>
      <c r="J15" s="14"/>
      <c r="K15" s="25" t="s">
        <v>76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6">
        <v>4</v>
      </c>
      <c r="E16" s="11" t="s">
        <v>6</v>
      </c>
      <c r="F16" s="12" t="s">
        <v>8</v>
      </c>
      <c r="G16" s="17"/>
      <c r="H16" s="18"/>
      <c r="I16" s="18"/>
      <c r="J16" s="18" t="s">
        <v>71</v>
      </c>
      <c r="K16" s="25" t="s">
        <v>77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6">
        <v>4</v>
      </c>
      <c r="E17" s="11" t="s">
        <v>6</v>
      </c>
      <c r="F17" s="12" t="s">
        <v>8</v>
      </c>
      <c r="G17" s="17"/>
      <c r="H17" s="18"/>
      <c r="I17" s="18"/>
      <c r="J17" s="18"/>
      <c r="K17" s="25" t="s">
        <v>76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v>4</v>
      </c>
      <c r="E18" s="11" t="s">
        <v>6</v>
      </c>
      <c r="F18" s="12" t="s">
        <v>7</v>
      </c>
      <c r="G18" s="17"/>
      <c r="H18" s="18"/>
      <c r="I18" s="18"/>
      <c r="J18" s="18"/>
      <c r="K18" s="25" t="s">
        <v>35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6">
        <v>3</v>
      </c>
      <c r="E19" s="11" t="s">
        <v>6</v>
      </c>
      <c r="F19" s="12" t="s">
        <v>7</v>
      </c>
      <c r="G19" s="17"/>
      <c r="H19" s="18"/>
      <c r="I19" s="18"/>
      <c r="J19" s="18"/>
      <c r="K19" s="25" t="s">
        <v>76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6">
        <v>3</v>
      </c>
      <c r="E20" s="11" t="s">
        <v>6</v>
      </c>
      <c r="F20" s="12" t="s">
        <v>7</v>
      </c>
      <c r="G20" s="17"/>
      <c r="H20" s="18"/>
      <c r="I20" s="18"/>
      <c r="J20" s="18" t="s">
        <v>71</v>
      </c>
      <c r="K20" s="25" t="s">
        <v>65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6">
        <v>4</v>
      </c>
      <c r="E21" s="11" t="s">
        <v>9</v>
      </c>
      <c r="F21" s="12" t="s">
        <v>7</v>
      </c>
      <c r="G21" s="17"/>
      <c r="H21" s="18"/>
      <c r="I21" s="18"/>
      <c r="J21" s="18" t="s">
        <v>71</v>
      </c>
      <c r="K21" s="25" t="s">
        <v>28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6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v>3</v>
      </c>
      <c r="E25" s="11" t="s">
        <v>6</v>
      </c>
      <c r="F25" s="12" t="s">
        <v>8</v>
      </c>
      <c r="G25" s="13"/>
      <c r="H25" s="14"/>
      <c r="I25" s="14"/>
      <c r="J25" s="14"/>
      <c r="K25" s="25" t="s">
        <v>66</v>
      </c>
      <c r="L25" s="24" t="str">
        <f>Input!E28</f>
        <v>https://bretcontrerasespanol.com/pages/empuje-de-cadera-con-pausa-y-peso-corporal</v>
      </c>
    </row>
    <row r="26" spans="1:12" ht="44" x14ac:dyDescent="0.15">
      <c r="A26" s="70"/>
      <c r="B26" s="15">
        <v>2</v>
      </c>
      <c r="C26" s="9" t="str">
        <f>Input!C29</f>
        <v>Puente de Glúteos con una Pierna con Peso Corporal</v>
      </c>
      <c r="D26" s="16">
        <v>4</v>
      </c>
      <c r="E26" s="11" t="s">
        <v>6</v>
      </c>
      <c r="F26" s="12" t="s">
        <v>7</v>
      </c>
      <c r="G26" s="17"/>
      <c r="H26" s="18"/>
      <c r="I26" s="18"/>
      <c r="J26" s="18" t="s">
        <v>71</v>
      </c>
      <c r="K26" s="25" t="s">
        <v>67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6">
        <v>4</v>
      </c>
      <c r="E27" s="11" t="s">
        <v>6</v>
      </c>
      <c r="F27" s="12" t="s">
        <v>8</v>
      </c>
      <c r="G27" s="17"/>
      <c r="H27" s="18"/>
      <c r="I27" s="18"/>
      <c r="J27" s="18"/>
      <c r="K27" s="25" t="s">
        <v>68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v>4</v>
      </c>
      <c r="E28" s="11" t="s">
        <v>6</v>
      </c>
      <c r="F28" s="12" t="s">
        <v>8</v>
      </c>
      <c r="G28" s="17"/>
      <c r="H28" s="18"/>
      <c r="I28" s="18"/>
      <c r="J28" s="18"/>
      <c r="K28" s="25" t="s">
        <v>69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6">
        <v>4</v>
      </c>
      <c r="E29" s="11" t="s">
        <v>6</v>
      </c>
      <c r="F29" s="12" t="s">
        <v>7</v>
      </c>
      <c r="G29" s="17"/>
      <c r="H29" s="18"/>
      <c r="I29" s="18"/>
      <c r="J29" s="18" t="s">
        <v>71</v>
      </c>
      <c r="K29" s="25" t="s">
        <v>70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6">
        <v>3</v>
      </c>
      <c r="E30" s="11" t="s">
        <v>6</v>
      </c>
      <c r="F30" s="12" t="s">
        <v>7</v>
      </c>
      <c r="G30" s="17"/>
      <c r="H30" s="18"/>
      <c r="I30" s="18"/>
      <c r="J30" s="18" t="s">
        <v>71</v>
      </c>
      <c r="K30" s="25" t="s">
        <v>28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6">
        <v>4</v>
      </c>
      <c r="E31" s="11" t="s">
        <v>6</v>
      </c>
      <c r="F31" s="12" t="s">
        <v>7</v>
      </c>
      <c r="G31" s="17"/>
      <c r="H31" s="18"/>
      <c r="I31" s="18"/>
      <c r="J31" s="18" t="s">
        <v>71</v>
      </c>
      <c r="K31" s="25"/>
      <c r="L31" s="24" t="str">
        <f>Input!E34</f>
        <v>https://bretcontrerasespanol.com/pages/elevacion-lateral-de-cadera-acostado-de-lado</v>
      </c>
    </row>
  </sheetData>
  <mergeCells count="3">
    <mergeCell ref="A25:A31"/>
    <mergeCell ref="A5:A11"/>
    <mergeCell ref="A15:A21"/>
  </mergeCells>
  <phoneticPr fontId="20" type="noConversion"/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A34C-FBE2-3044-A804-CD3282B7476A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6ECF-6874-394A-A9F7-630FA834B9C5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F60E-4F23-7943-9FD8-93B07FAA58ED}">
  <dimension ref="A4:L31"/>
  <sheetViews>
    <sheetView topLeftCell="A5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8170-52EB-C840-8823-1F08AC8438E5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B5B2-8C2E-9944-A699-7A907C779CAA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B7C9-CEA3-BF47-B2AA-28DFF6EC601C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37DE-DA0B-E045-87A4-2C3DE045031B}">
  <dimension ref="A4:L31"/>
  <sheetViews>
    <sheetView topLeftCell="A3" zoomScale="61" workbookViewId="0">
      <selection activeCell="L10" sqref="L10:L11"/>
    </sheetView>
  </sheetViews>
  <sheetFormatPr baseColWidth="10" defaultRowHeight="32" customHeight="1" x14ac:dyDescent="0.15"/>
  <cols>
    <col min="1" max="1" width="17.33203125" customWidth="1"/>
    <col min="2" max="2" width="18.83203125" customWidth="1"/>
    <col min="3" max="3" width="62" customWidth="1"/>
    <col min="4" max="4" width="22.5" customWidth="1"/>
    <col min="6" max="6" width="17.33203125" customWidth="1"/>
    <col min="11" max="11" width="86.6640625" customWidth="1"/>
    <col min="12" max="12" width="126.6640625" bestFit="1" customWidth="1"/>
  </cols>
  <sheetData>
    <row r="4" spans="1:12" s="23" customFormat="1" ht="32" customHeight="1" x14ac:dyDescent="0.15">
      <c r="A4" s="26" t="s">
        <v>24</v>
      </c>
      <c r="B4" s="27" t="s">
        <v>18</v>
      </c>
      <c r="C4" s="27" t="s">
        <v>19</v>
      </c>
      <c r="D4" s="19" t="s">
        <v>31</v>
      </c>
      <c r="E4" s="20" t="s">
        <v>1</v>
      </c>
      <c r="F4" s="20" t="s">
        <v>32</v>
      </c>
      <c r="G4" s="19" t="s">
        <v>2</v>
      </c>
      <c r="H4" s="19" t="s">
        <v>3</v>
      </c>
      <c r="I4" s="21" t="s">
        <v>4</v>
      </c>
      <c r="J4" s="21" t="s">
        <v>5</v>
      </c>
      <c r="K4" s="19" t="s">
        <v>33</v>
      </c>
      <c r="L4" s="22" t="s">
        <v>34</v>
      </c>
    </row>
    <row r="5" spans="1:12" s="6" customFormat="1" ht="32" customHeight="1" x14ac:dyDescent="0.15">
      <c r="A5" s="74" t="s">
        <v>25</v>
      </c>
      <c r="B5" s="8">
        <v>1</v>
      </c>
      <c r="C5" s="9" t="str">
        <f>Input!C7</f>
        <v>Sentadilla con peso corporal en constante tensión</v>
      </c>
      <c r="D5" s="10">
        <f>Table3[[#This Row],[Sets trabajados]]</f>
        <v>4</v>
      </c>
      <c r="E5" s="11" t="str">
        <f>Table3[[#This Row],[Reps]]</f>
        <v>AMRAP</v>
      </c>
      <c r="F5" s="75" t="str">
        <f>Table3[[#This Row],[Descanso]]</f>
        <v>2-3min</v>
      </c>
      <c r="G5" s="13"/>
      <c r="H5" s="14"/>
      <c r="I5" s="14"/>
      <c r="J5" s="14"/>
      <c r="K5" s="25" t="str">
        <f>Table3[[#This Row],[Notas]]</f>
        <v>Realizalas como repeticiones de tensión constante. No pauses arriba o abajo</v>
      </c>
      <c r="L5" s="24" t="str">
        <f>Input!E7</f>
        <v>https://bretcontrerasespanol.com/pages/sentadilla-con-peso-corporal-en-constante-tension</v>
      </c>
    </row>
    <row r="6" spans="1:12" s="6" customFormat="1" ht="32" customHeight="1" x14ac:dyDescent="0.15">
      <c r="A6" s="70"/>
      <c r="B6" s="15">
        <v>2</v>
      </c>
      <c r="C6" s="9" t="str">
        <f>Input!C8</f>
        <v>Empuje de Cadera con una Pierna con Peso Corporal</v>
      </c>
      <c r="D6" s="10">
        <f>Table3[[#This Row],[Sets trabajados]]</f>
        <v>3</v>
      </c>
      <c r="E6" s="11" t="str">
        <f>Table3[[#This Row],[Reps]]</f>
        <v>AMRAP</v>
      </c>
      <c r="F6" s="75" t="str">
        <f>Table3[[#This Row],[Descanso]]</f>
        <v>2-3min</v>
      </c>
      <c r="G6" s="17"/>
      <c r="H6" s="18"/>
      <c r="I6" s="18"/>
      <c r="J6" s="18" t="s">
        <v>71</v>
      </c>
      <c r="K6" s="25" t="str">
        <f>Table3[[#This Row],[Notas]]</f>
        <v>3 sets por lado</v>
      </c>
      <c r="L6" s="24" t="str">
        <f>Input!E8</f>
        <v>https://bretcontrerasespanol.com/pages/empuje-de-cadera-con-una-pierna-con-peso-corporal</v>
      </c>
    </row>
    <row r="7" spans="1:12" s="6" customFormat="1" ht="34" customHeight="1" x14ac:dyDescent="0.15">
      <c r="A7" s="70"/>
      <c r="B7" s="8">
        <v>3</v>
      </c>
      <c r="C7" s="9" t="str">
        <f>Input!C9</f>
        <v>Flexión en Pica</v>
      </c>
      <c r="D7" s="10">
        <f>Table3[[#This Row],[Sets trabajados]]</f>
        <v>4</v>
      </c>
      <c r="E7" s="11" t="str">
        <f>Table3[[#This Row],[Reps]]</f>
        <v>AMRAP</v>
      </c>
      <c r="F7" s="75" t="str">
        <f>Table3[[#This Row],[Descanso]]</f>
        <v>2-3min</v>
      </c>
      <c r="G7" s="17"/>
      <c r="H7" s="18"/>
      <c r="I7" s="18"/>
      <c r="J7" s="18"/>
      <c r="K7" s="25" t="str">
        <f>Table3[[#This Row],[Notas]]</f>
        <v>Pies en el suelo</v>
      </c>
      <c r="L7" s="24" t="str">
        <f>Input!E9</f>
        <v>https://bretcontrerasespanol.com/pages/flexion-en-pica</v>
      </c>
    </row>
    <row r="8" spans="1:12" s="6" customFormat="1" ht="71" customHeight="1" x14ac:dyDescent="0.15">
      <c r="A8" s="70"/>
      <c r="B8" s="15">
        <v>4</v>
      </c>
      <c r="C8" s="9" t="str">
        <f>Input!C10</f>
        <v>Dominadas asistidas con toalla</v>
      </c>
      <c r="D8" s="10">
        <f>Table3[[#This Row],[Sets trabajados]]</f>
        <v>4</v>
      </c>
      <c r="E8" s="11" t="str">
        <f>Table3[[#This Row],[Reps]]</f>
        <v>AMRAP</v>
      </c>
      <c r="F8" s="75" t="str">
        <f>Table3[[#This Row],[Descanso]]</f>
        <v>2-3min</v>
      </c>
      <c r="G8" s="17"/>
      <c r="H8" s="18"/>
      <c r="I8" s="18"/>
      <c r="J8" s="18"/>
      <c r="K8" s="25" t="str">
        <f>Table3[[#This Row],[Notas]]</f>
        <v>Manténgase entre 5 y 10 repeticiones, modifique la cantidad de asistencia para las piernas que utiliza para escalar la dificultad.</v>
      </c>
      <c r="L8" s="24" t="str">
        <f>Input!E10</f>
        <v>https://bretcontrerasespanol.com/pages/dominadas-asistidas-con-sabana</v>
      </c>
    </row>
    <row r="9" spans="1:12" s="6" customFormat="1" ht="32" customHeight="1" x14ac:dyDescent="0.15">
      <c r="A9" s="70"/>
      <c r="B9" s="8">
        <v>5</v>
      </c>
      <c r="C9" s="9" t="str">
        <f>Input!C11</f>
        <v>Curl de Pierna Deslizante</v>
      </c>
      <c r="D9" s="10">
        <f>Table3[[#This Row],[Sets trabajados]]</f>
        <v>4</v>
      </c>
      <c r="E9" s="11" t="str">
        <f>Table3[[#This Row],[Reps]]</f>
        <v>AMRAP</v>
      </c>
      <c r="F9" s="75" t="str">
        <f>Table3[[#This Row],[Descanso]]</f>
        <v>1-2min</v>
      </c>
      <c r="G9" s="17"/>
      <c r="H9" s="18"/>
      <c r="I9" s="18"/>
      <c r="J9" s="18"/>
      <c r="K9" s="25" t="str">
        <f>Table3[[#This Row],[Notas]]</f>
        <v xml:space="preserve"> </v>
      </c>
      <c r="L9" s="24" t="str">
        <f>Input!E11</f>
        <v>https://bretcontrerasespanol.com/pages/curl-de-pierna-deslizante</v>
      </c>
    </row>
    <row r="10" spans="1:12" s="6" customFormat="1" ht="32" customHeight="1" x14ac:dyDescent="0.15">
      <c r="A10" s="70"/>
      <c r="B10" s="15">
        <v>6</v>
      </c>
      <c r="C10" s="9" t="str">
        <f>Input!C12</f>
        <v>Ejercicio de Hombro de 6 Puntos</v>
      </c>
      <c r="D10" s="10">
        <f>Table3[[#This Row],[Sets trabajados]]</f>
        <v>3</v>
      </c>
      <c r="E10" s="11" t="str">
        <f>Table3[[#This Row],[Reps]]</f>
        <v>AMRAP</v>
      </c>
      <c r="F10" s="75" t="str">
        <f>Table3[[#This Row],[Descanso]]</f>
        <v>1-2min</v>
      </c>
      <c r="G10" s="17"/>
      <c r="H10" s="18"/>
      <c r="I10" s="18"/>
      <c r="J10" s="18" t="s">
        <v>71</v>
      </c>
      <c r="K10" s="25" t="str">
        <f>Table3[[#This Row],[Notas]]</f>
        <v xml:space="preserve"> </v>
      </c>
      <c r="L10" s="24" t="str">
        <f>Input!E12</f>
        <v>https://bretcontrerasespanol.com/pages/ejercicio-de-hombro-de-6-puntos</v>
      </c>
    </row>
    <row r="11" spans="1:12" ht="32" customHeight="1" x14ac:dyDescent="0.15">
      <c r="A11" s="70"/>
      <c r="B11" s="15">
        <v>7</v>
      </c>
      <c r="C11" s="9" t="str">
        <f>Input!C13</f>
        <v>Elevación Lateral de Cadera Acostado de Lado</v>
      </c>
      <c r="D11" s="10">
        <f>Table3[[#This Row],[Sets trabajados]]</f>
        <v>4</v>
      </c>
      <c r="E11" s="11">
        <f>Table3[[#This Row],[Reps]]</f>
        <v>20</v>
      </c>
      <c r="F11" s="75" t="str">
        <f>Table3[[#This Row],[Descanso]]</f>
        <v>1-2min</v>
      </c>
      <c r="G11" s="17"/>
      <c r="H11" s="18"/>
      <c r="I11" s="18"/>
      <c r="J11" s="18"/>
      <c r="K11" s="25" t="str">
        <f>Table3[[#This Row],[Notas]]</f>
        <v xml:space="preserve"> </v>
      </c>
      <c r="L11" s="24" t="str">
        <f>Input!E13</f>
        <v>https://bretcontrerasespanol.com/pages/elevacion-lateral-de-cadera-acostado-de-lado</v>
      </c>
    </row>
    <row r="14" spans="1:12" s="28" customFormat="1" ht="32" customHeight="1" x14ac:dyDescent="0.15">
      <c r="A14" s="26" t="s">
        <v>22</v>
      </c>
      <c r="B14" s="27" t="s">
        <v>18</v>
      </c>
      <c r="C14" s="27" t="s">
        <v>19</v>
      </c>
      <c r="D14" s="19" t="s">
        <v>31</v>
      </c>
      <c r="E14" s="20" t="s">
        <v>1</v>
      </c>
      <c r="F14" s="20" t="s">
        <v>32</v>
      </c>
      <c r="G14" s="19" t="s">
        <v>2</v>
      </c>
      <c r="H14" s="19" t="s">
        <v>3</v>
      </c>
      <c r="I14" s="21" t="s">
        <v>4</v>
      </c>
      <c r="J14" s="21" t="s">
        <v>5</v>
      </c>
      <c r="K14" s="19" t="s">
        <v>33</v>
      </c>
      <c r="L14" s="22" t="s">
        <v>34</v>
      </c>
    </row>
    <row r="15" spans="1:12" ht="32" customHeight="1" x14ac:dyDescent="0.15">
      <c r="A15" s="74" t="s">
        <v>26</v>
      </c>
      <c r="B15" s="8">
        <v>1</v>
      </c>
      <c r="C15" s="9" t="str">
        <f>Input!C18</f>
        <v>Pulso de Empuje de Cadera con Peso Corporal</v>
      </c>
      <c r="D15" s="10">
        <f>Table35[[#This Row],[Sets trabajados]]</f>
        <v>3</v>
      </c>
      <c r="E15" s="11" t="str">
        <f>Table35[[#This Row],[Reps]]</f>
        <v>AMRAP</v>
      </c>
      <c r="F15" s="12" t="str">
        <f>Table35[[#This Row],[Descanso]]</f>
        <v>2-3min</v>
      </c>
      <c r="G15" s="13"/>
      <c r="H15" s="14"/>
      <c r="I15" s="14"/>
      <c r="J15" s="14"/>
      <c r="K15" s="25" t="str">
        <f>Table35[[#This Row],[Notas]]</f>
        <v xml:space="preserve"> </v>
      </c>
      <c r="L15" s="24" t="str">
        <f>Input!E18</f>
        <v>https://bretcontrerasespanol.com/pages/pulso-de-empuje-de-cadera-con-peso-corporal</v>
      </c>
    </row>
    <row r="16" spans="1:12" ht="32" customHeight="1" x14ac:dyDescent="0.15">
      <c r="A16" s="70"/>
      <c r="B16" s="15">
        <v>2</v>
      </c>
      <c r="C16" s="9" t="str">
        <f>Input!C19</f>
        <v>Sentadilla Búlgara con Peso Corporal</v>
      </c>
      <c r="D16" s="10">
        <f>Table35[[#This Row],[Sets trabajados]]</f>
        <v>4</v>
      </c>
      <c r="E16" s="11" t="str">
        <f>Table35[[#This Row],[Reps]]</f>
        <v>AMRAP</v>
      </c>
      <c r="F16" s="12" t="str">
        <f>Table35[[#This Row],[Descanso]]</f>
        <v>2-3min</v>
      </c>
      <c r="G16" s="17"/>
      <c r="H16" s="18"/>
      <c r="I16" s="18"/>
      <c r="J16" s="18" t="s">
        <v>71</v>
      </c>
      <c r="K16" s="25" t="str">
        <f>Table35[[#This Row],[Notas]]</f>
        <v>3 sets por lado.</v>
      </c>
      <c r="L16" s="24" t="str">
        <f>Input!E19</f>
        <v>https://bretcontrerasespanol.com/pages/sentadilla-bulgara-con-peso-corporal</v>
      </c>
    </row>
    <row r="17" spans="1:12" ht="32" customHeight="1" x14ac:dyDescent="0.15">
      <c r="A17" s="70"/>
      <c r="B17" s="8">
        <v>3</v>
      </c>
      <c r="C17" s="9" t="str">
        <f>Input!C20</f>
        <v>Push-Up</v>
      </c>
      <c r="D17" s="10">
        <f>Table35[[#This Row],[Sets trabajados]]</f>
        <v>4</v>
      </c>
      <c r="E17" s="11" t="str">
        <f>Table35[[#This Row],[Reps]]</f>
        <v>AMRAP</v>
      </c>
      <c r="F17" s="12" t="str">
        <f>Table35[[#This Row],[Descanso]]</f>
        <v>2-3min</v>
      </c>
      <c r="G17" s="17"/>
      <c r="H17" s="18"/>
      <c r="I17" s="18"/>
      <c r="J17" s="18"/>
      <c r="K17" s="25" t="str">
        <f>Table35[[#This Row],[Notas]]</f>
        <v xml:space="preserve"> </v>
      </c>
      <c r="L17" s="24" t="str">
        <f>Input!E20</f>
        <v>https://bretcontrerasespanol.com/pages/push-up</v>
      </c>
    </row>
    <row r="18" spans="1:12" ht="32" customHeight="1" x14ac:dyDescent="0.15">
      <c r="A18" s="70"/>
      <c r="B18" s="15">
        <v>4</v>
      </c>
      <c r="C18" s="9" t="str">
        <f>Input!C21</f>
        <v>YTWL</v>
      </c>
      <c r="D18" s="10">
        <f>Table35[[#This Row],[Sets trabajados]]</f>
        <v>4</v>
      </c>
      <c r="E18" s="11" t="str">
        <f>Table35[[#This Row],[Reps]]</f>
        <v>AMRAP</v>
      </c>
      <c r="F18" s="12" t="str">
        <f>Table35[[#This Row],[Descanso]]</f>
        <v>1-2min</v>
      </c>
      <c r="G18" s="17"/>
      <c r="H18" s="18"/>
      <c r="I18" s="18"/>
      <c r="J18" s="18"/>
      <c r="K18" s="25" t="str">
        <f>Table35[[#This Row],[Notas]]</f>
        <v>Modifica el ángulo de tu torso para mantener entre 8 y 15 repeticiones.</v>
      </c>
      <c r="L18" s="24" t="str">
        <f>Input!E21</f>
        <v>https://bretcontrerasespanol.com/pages/ytwl-1</v>
      </c>
    </row>
    <row r="19" spans="1:12" ht="32" customHeight="1" x14ac:dyDescent="0.15">
      <c r="A19" s="70"/>
      <c r="B19" s="8">
        <v>5</v>
      </c>
      <c r="C19" s="9" t="str">
        <f>Input!C22</f>
        <v>Hiperextensión reversa tipo rana</v>
      </c>
      <c r="D19" s="10">
        <f>Table35[[#This Row],[Sets trabajados]]</f>
        <v>3</v>
      </c>
      <c r="E19" s="11" t="str">
        <f>Table35[[#This Row],[Reps]]</f>
        <v>AMRAP</v>
      </c>
      <c r="F19" s="12" t="str">
        <f>Table35[[#This Row],[Descanso]]</f>
        <v>1-2min</v>
      </c>
      <c r="G19" s="17"/>
      <c r="H19" s="18"/>
      <c r="I19" s="18"/>
      <c r="J19" s="18"/>
      <c r="K19" s="25" t="str">
        <f>Table35[[#This Row],[Notas]]</f>
        <v xml:space="preserve"> </v>
      </c>
      <c r="L19" s="24" t="str">
        <f>Input!E22</f>
        <v>https://bretcontrerasespanol.com/pages/copy-of-sentadilla-trasera-1-y-1-cuarto</v>
      </c>
    </row>
    <row r="20" spans="1:12" ht="32" customHeight="1" x14ac:dyDescent="0.15">
      <c r="A20" s="70"/>
      <c r="B20" s="15">
        <v>6</v>
      </c>
      <c r="C20" s="9" t="str">
        <f>Input!C23</f>
        <v>Plancha RKC</v>
      </c>
      <c r="D20" s="10">
        <f>Table35[[#This Row],[Sets trabajados]]</f>
        <v>3</v>
      </c>
      <c r="E20" s="11" t="str">
        <f>Table35[[#This Row],[Reps]]</f>
        <v>AMRAP</v>
      </c>
      <c r="F20" s="12" t="str">
        <f>Table35[[#This Row],[Descanso]]</f>
        <v>1-2min</v>
      </c>
      <c r="G20" s="17"/>
      <c r="H20" s="18"/>
      <c r="I20" s="18"/>
      <c r="J20" s="18" t="s">
        <v>71</v>
      </c>
      <c r="K20" s="25" t="str">
        <f>Table35[[#This Row],[Notas]]</f>
        <v>Aguanta el mayor tiempo posible</v>
      </c>
      <c r="L20" s="24" t="str">
        <f>Input!E23</f>
        <v>https://bretcontrerasespanol.com/pages/plancha-rkc-1</v>
      </c>
    </row>
    <row r="21" spans="1:12" ht="32" customHeight="1" x14ac:dyDescent="0.15">
      <c r="A21" s="70"/>
      <c r="B21" s="15">
        <v>7</v>
      </c>
      <c r="C21" s="9" t="str">
        <f>Input!C24</f>
        <v>Ejercicio de avión de cadera con peso corporal</v>
      </c>
      <c r="D21" s="10">
        <f>Table35[[#This Row],[Sets trabajados]]</f>
        <v>4</v>
      </c>
      <c r="E21" s="11" t="str">
        <f>Table35[[#This Row],[Reps]]</f>
        <v>ALAP</v>
      </c>
      <c r="F21" s="12" t="str">
        <f>Table35[[#This Row],[Descanso]]</f>
        <v>1-2min</v>
      </c>
      <c r="G21" s="17"/>
      <c r="H21" s="18"/>
      <c r="I21" s="18"/>
      <c r="J21" s="18" t="s">
        <v>71</v>
      </c>
      <c r="K21" s="25" t="str">
        <f>Table35[[#This Row],[Notas]]</f>
        <v>3 sets por lado</v>
      </c>
      <c r="L21" s="24" t="str">
        <f>Input!E24</f>
        <v>https://bretcontrerasespanol.com/pages/ejercicio-de-avion-de-cadera-con-peso-corporal</v>
      </c>
    </row>
    <row r="24" spans="1:12" ht="32" customHeight="1" x14ac:dyDescent="0.15">
      <c r="A24" s="26" t="s">
        <v>23</v>
      </c>
      <c r="B24" s="27" t="s">
        <v>18</v>
      </c>
      <c r="C24" s="27" t="s">
        <v>19</v>
      </c>
      <c r="D24" s="19" t="s">
        <v>31</v>
      </c>
      <c r="E24" s="20" t="s">
        <v>1</v>
      </c>
      <c r="F24" s="20" t="s">
        <v>32</v>
      </c>
      <c r="G24" s="19" t="s">
        <v>2</v>
      </c>
      <c r="H24" s="19" t="s">
        <v>3</v>
      </c>
      <c r="I24" s="21" t="s">
        <v>4</v>
      </c>
      <c r="J24" s="21" t="s">
        <v>5</v>
      </c>
      <c r="K24" s="19" t="s">
        <v>33</v>
      </c>
      <c r="L24" s="22" t="s">
        <v>34</v>
      </c>
    </row>
    <row r="25" spans="1:12" ht="55" customHeight="1" x14ac:dyDescent="0.15">
      <c r="A25" s="74" t="s">
        <v>27</v>
      </c>
      <c r="B25" s="8">
        <v>1</v>
      </c>
      <c r="C25" s="9" t="str">
        <f>Input!C28</f>
        <v>Empuje de Cadera con Pausa y Peso Corporal</v>
      </c>
      <c r="D25" s="10">
        <f>Table356[[#This Row],[Sets trabajados]]</f>
        <v>3</v>
      </c>
      <c r="E25" s="11" t="str">
        <f>Table356[[#This Row],[Reps]]</f>
        <v>AMRAP</v>
      </c>
      <c r="F25" s="12" t="str">
        <f>Table356[[#This Row],[Descanso]]</f>
        <v>2-3min</v>
      </c>
      <c r="G25" s="13"/>
      <c r="H25" s="14"/>
      <c r="I25" s="14"/>
      <c r="J25" s="14"/>
      <c r="K25" s="25" t="str">
        <f>Table356[[#This Row],[Notas]]</f>
        <v>pausas de 3 segundos</v>
      </c>
      <c r="L25" s="24" t="str">
        <f>Input!E28</f>
        <v>https://bretcontrerasespanol.com/pages/empuje-de-cadera-con-pausa-y-peso-corporal</v>
      </c>
    </row>
    <row r="26" spans="1:12" ht="56" customHeight="1" x14ac:dyDescent="0.15">
      <c r="A26" s="70"/>
      <c r="B26" s="15">
        <v>2</v>
      </c>
      <c r="C26" s="9" t="str">
        <f>Input!C29</f>
        <v>Puente de Glúteos con una Pierna con Peso Corporal</v>
      </c>
      <c r="D26" s="10">
        <f>Table356[[#This Row],[Sets trabajados]]</f>
        <v>4</v>
      </c>
      <c r="E26" s="11" t="str">
        <f>Table356[[#This Row],[Reps]]</f>
        <v>AMRAP</v>
      </c>
      <c r="F26" s="12" t="str">
        <f>Table356[[#This Row],[Descanso]]</f>
        <v>1-2min</v>
      </c>
      <c r="G26" s="17"/>
      <c r="H26" s="18"/>
      <c r="I26" s="18"/>
      <c r="J26" s="18" t="s">
        <v>71</v>
      </c>
      <c r="K26" s="25" t="str">
        <f>Table356[[#This Row],[Notas]]</f>
        <v>Aumenta la elevacion de los pies para aumentar la dificultad a traves del tiempo</v>
      </c>
      <c r="L26" s="24" t="str">
        <f>Input!E29</f>
        <v>https://bretcontrerasespanol.com/pages/puente-de-gluteos-con-una-pierna-con-peso-corporal</v>
      </c>
    </row>
    <row r="27" spans="1:12" ht="54" customHeight="1" x14ac:dyDescent="0.15">
      <c r="A27" s="70"/>
      <c r="B27" s="8">
        <v>3</v>
      </c>
      <c r="C27" s="9" t="str">
        <f>Input!C30</f>
        <v>Fondos</v>
      </c>
      <c r="D27" s="10">
        <f>Table356[[#This Row],[Sets trabajados]]</f>
        <v>4</v>
      </c>
      <c r="E27" s="11" t="str">
        <f>Table356[[#This Row],[Reps]]</f>
        <v>AMRAP</v>
      </c>
      <c r="F27" s="12" t="str">
        <f>Table356[[#This Row],[Descanso]]</f>
        <v>2-3min</v>
      </c>
      <c r="G27" s="17"/>
      <c r="H27" s="18"/>
      <c r="I27" s="18"/>
      <c r="J27" s="18"/>
      <c r="K27" s="25" t="str">
        <f>Table356[[#This Row],[Notas]]</f>
        <v>Modifica la elevacion de los pies para mantenerte dento del rango entre 6-12 repeciones</v>
      </c>
      <c r="L27" s="24" t="str">
        <f>Input!E30</f>
        <v>https://bretcontrerasespanol.com/pages/fondos</v>
      </c>
    </row>
    <row r="28" spans="1:12" ht="58" customHeight="1" x14ac:dyDescent="0.15">
      <c r="A28" s="70"/>
      <c r="B28" s="15">
        <v>4</v>
      </c>
      <c r="C28" s="9" t="str">
        <f>Input!C31</f>
        <v>Remo invertido (con escoba y sillas) - sin equipo</v>
      </c>
      <c r="D28" s="10">
        <f>Table356[[#This Row],[Sets trabajados]]</f>
        <v>4</v>
      </c>
      <c r="E28" s="11" t="str">
        <f>Table356[[#This Row],[Reps]]</f>
        <v>AMRAP</v>
      </c>
      <c r="F28" s="12" t="str">
        <f>Table356[[#This Row],[Descanso]]</f>
        <v>2-3min</v>
      </c>
      <c r="G28" s="17"/>
      <c r="H28" s="18"/>
      <c r="I28" s="18"/>
      <c r="J28" s="18"/>
      <c r="K28" s="25" t="str">
        <f>Table356[[#This Row],[Notas]]</f>
        <v>Modifique el ángulo del torso para mantenerse dentro del rango de 8 a 15 repeticiones.</v>
      </c>
      <c r="L28" s="24" t="str">
        <f>Input!E31</f>
        <v>https://bretcontrerasespanol.com/pages/remo-invertido-con-escoba-y-sillas-sin-equipo</v>
      </c>
    </row>
    <row r="29" spans="1:12" ht="32" customHeight="1" x14ac:dyDescent="0.15">
      <c r="A29" s="70"/>
      <c r="B29" s="8">
        <v>5</v>
      </c>
      <c r="C29" s="9" t="str">
        <f>Input!C32</f>
        <v>Curl Nórdico Reverso</v>
      </c>
      <c r="D29" s="10">
        <f>Table356[[#This Row],[Sets trabajados]]</f>
        <v>4</v>
      </c>
      <c r="E29" s="11" t="str">
        <f>Table356[[#This Row],[Reps]]</f>
        <v>AMRAP</v>
      </c>
      <c r="F29" s="12" t="str">
        <f>Table356[[#This Row],[Descanso]]</f>
        <v>1-2min</v>
      </c>
      <c r="G29" s="17"/>
      <c r="H29" s="18"/>
      <c r="I29" s="18"/>
      <c r="J29" s="18" t="s">
        <v>71</v>
      </c>
      <c r="K29" s="25" t="str">
        <f>Table356[[#This Row],[Notas]]</f>
        <v>Incrementa el rango de mocion sobre el tiempo</v>
      </c>
      <c r="L29" s="24" t="str">
        <f>Input!E32</f>
        <v>https://bretcontrerasespanol.com/pages/curl-nordico-reverso</v>
      </c>
    </row>
    <row r="30" spans="1:12" ht="32" customHeight="1" x14ac:dyDescent="0.15">
      <c r="A30" s="70"/>
      <c r="B30" s="15">
        <v>6</v>
      </c>
      <c r="C30" s="9" t="str">
        <f>Input!C33</f>
        <v>Patada de pie con peso corporal pulsada</v>
      </c>
      <c r="D30" s="10">
        <f>Table356[[#This Row],[Sets trabajados]]</f>
        <v>3</v>
      </c>
      <c r="E30" s="11" t="str">
        <f>Table356[[#This Row],[Reps]]</f>
        <v>AMRAP</v>
      </c>
      <c r="F30" s="12" t="str">
        <f>Table356[[#This Row],[Descanso]]</f>
        <v>1-2min</v>
      </c>
      <c r="G30" s="17"/>
      <c r="H30" s="18"/>
      <c r="I30" s="18"/>
      <c r="J30" s="18" t="s">
        <v>71</v>
      </c>
      <c r="K30" s="25" t="str">
        <f>Table356[[#This Row],[Notas]]</f>
        <v>3 sets por lado</v>
      </c>
      <c r="L30" s="24" t="str">
        <f>Input!E33</f>
        <v>https://bretcontrerasespanol.com/pages/patada-de-pie-con-peso-corporal-pulsada</v>
      </c>
    </row>
    <row r="31" spans="1:12" ht="32" customHeight="1" x14ac:dyDescent="0.15">
      <c r="A31" s="70"/>
      <c r="B31" s="15">
        <v>7</v>
      </c>
      <c r="C31" s="9" t="str">
        <f>Input!C34</f>
        <v>Elevación Lateral de Cadera Acostado de Lado</v>
      </c>
      <c r="D31" s="10">
        <f>Table356[[#This Row],[Sets trabajados]]</f>
        <v>4</v>
      </c>
      <c r="E31" s="11" t="str">
        <f>Table356[[#This Row],[Reps]]</f>
        <v>AMRAP</v>
      </c>
      <c r="F31" s="12" t="str">
        <f>Table356[[#This Row],[Descanso]]</f>
        <v>1-2min</v>
      </c>
      <c r="G31" s="17"/>
      <c r="H31" s="18"/>
      <c r="I31" s="18"/>
      <c r="J31" s="18" t="s">
        <v>71</v>
      </c>
      <c r="K31" s="25">
        <f>Table356[[#This Row],[Notas]]</f>
        <v>0</v>
      </c>
      <c r="L31" s="24" t="str">
        <f>Input!E34</f>
        <v>https://bretcontrerasespanol.com/pages/elevacion-lateral-de-cadera-acostado-de-lado</v>
      </c>
    </row>
  </sheetData>
  <mergeCells count="3">
    <mergeCell ref="A5:A11"/>
    <mergeCell ref="A15:A21"/>
    <mergeCell ref="A25:A31"/>
  </mergeCells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</vt:lpstr>
      <vt:lpstr>Semana 1</vt:lpstr>
      <vt:lpstr>Semana 2</vt:lpstr>
      <vt:lpstr>Semana 3</vt:lpstr>
      <vt:lpstr>Semana 4</vt:lpstr>
      <vt:lpstr>Semana 5</vt:lpstr>
      <vt:lpstr>Semana 6</vt:lpstr>
      <vt:lpstr>Semana 7</vt:lpstr>
      <vt:lpstr>Semana 8</vt:lpstr>
      <vt:lpstr>Semana 9</vt:lpstr>
      <vt:lpstr>Semana 10</vt:lpstr>
      <vt:lpstr>Semana 11</vt:lpstr>
      <vt:lpstr>Semana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Raquel Lopez Garcia</cp:lastModifiedBy>
  <dcterms:created xsi:type="dcterms:W3CDTF">2024-03-04T23:40:05Z</dcterms:created>
  <dcterms:modified xsi:type="dcterms:W3CDTF">2024-08-11T02:37:55Z</dcterms:modified>
</cp:coreProperties>
</file>