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1914643-my.sharepoint.com/personal/sholzel_financewithapex_com/Documents/Apex - Copy (3)/Rates 2022 Internal/"/>
    </mc:Choice>
  </mc:AlternateContent>
  <xr:revisionPtr revIDLastSave="40" documentId="8_{750A5D71-B80A-4B95-935C-46B31F29F9C1}" xr6:coauthVersionLast="47" xr6:coauthVersionMax="47" xr10:uidLastSave="{1828F04F-F1C5-481F-B1EF-3D30B0C44749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</calcChain>
</file>

<file path=xl/sharedStrings.xml><?xml version="1.0" encoding="utf-8"?>
<sst xmlns="http://schemas.openxmlformats.org/spreadsheetml/2006/main" count="20" uniqueCount="20">
  <si>
    <t>Equipment Cost:</t>
  </si>
  <si>
    <t>36 months</t>
  </si>
  <si>
    <t>48 months</t>
  </si>
  <si>
    <t>60 months</t>
  </si>
  <si>
    <t>Notes:</t>
  </si>
  <si>
    <t>2.  Monthly payments do not include applicable taxes.</t>
  </si>
  <si>
    <t>72 months</t>
  </si>
  <si>
    <t>84 months</t>
  </si>
  <si>
    <t>1.  First month + documentation fee due at signing.</t>
  </si>
  <si>
    <t>1.  No Money Down</t>
  </si>
  <si>
    <t>2.  Up to 6 months of deferred payments</t>
  </si>
  <si>
    <t xml:space="preserve">         Monthly Payment Calculator</t>
  </si>
  <si>
    <t>4.  This is a finance agreement (there is no purchase option at the end of the term).</t>
  </si>
  <si>
    <t>5.  All terms are subject to credit approval.</t>
  </si>
  <si>
    <r>
      <t xml:space="preserve">Other Available Programs: </t>
    </r>
    <r>
      <rPr>
        <b/>
        <sz val="9"/>
        <rFont val="Arial Narrow"/>
        <family val="2"/>
      </rPr>
      <t>(call for more details)</t>
    </r>
  </si>
  <si>
    <t>3.  New business program.</t>
  </si>
  <si>
    <t>3.  Rates are fixed and lock in at the time of funding.  Rates are subject to change without notice.</t>
  </si>
  <si>
    <t>Sheri Holzel 301.775.8249</t>
  </si>
  <si>
    <t>Questions about financing?</t>
  </si>
  <si>
    <t>Our goal is to offer the payment terms that best meets your cash flow needs.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</si>
</sst>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5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Arial"/>
      <family val="2"/>
    </font>
    <font>
      <b/>
      <sz val="14"/>
      <color rgb="FF002060"/>
      <name val="Arial Narrow"/>
      <family val="2"/>
    </font>
    <font>
      <sz val="10"/>
      <color rgb="FF002060"/>
      <name val="Arial Narrow"/>
      <family val="2"/>
    </font>
    <font>
      <b/>
      <sz val="12"/>
      <color indexed="18"/>
      <name val="Arial"/>
      <family val="2"/>
    </font>
    <font>
      <b/>
      <sz val="14"/>
      <color indexed="18"/>
      <name val="Arial Narrow"/>
      <family val="2"/>
    </font>
    <font>
      <b/>
      <sz val="12"/>
      <color indexed="18"/>
      <name val="Arial Narrow"/>
      <family val="2"/>
    </font>
    <font>
      <b/>
      <sz val="20"/>
      <color rgb="FF009900"/>
      <name val="Arial Narrow"/>
      <family val="2"/>
    </font>
    <font>
      <sz val="10"/>
      <color rgb="FF009900"/>
      <name val="Arial Narrow"/>
      <family val="2"/>
    </font>
    <font>
      <b/>
      <sz val="20"/>
      <name val="Arial"/>
      <family val="2"/>
    </font>
    <font>
      <sz val="20"/>
      <name val="Arial"/>
      <family val="2"/>
    </font>
    <font>
      <b/>
      <sz val="14"/>
      <color indexed="8"/>
      <name val="Franklin Gothic Book"/>
      <family val="2"/>
    </font>
    <font>
      <b/>
      <sz val="16"/>
      <color indexed="18"/>
      <name val="Franklin Gothic Book"/>
      <family val="2"/>
    </font>
    <font>
      <sz val="12"/>
      <color indexed="8"/>
      <name val="Franklin Gothic Book"/>
      <family val="2"/>
    </font>
    <font>
      <sz val="12"/>
      <name val="Franklin Gothic Book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1"/>
      <name val="Arial Narrow"/>
      <family val="2"/>
    </font>
    <font>
      <b/>
      <i/>
      <sz val="10"/>
      <name val="Arial Narrow"/>
      <family val="2"/>
    </font>
    <font>
      <b/>
      <i/>
      <sz val="16"/>
      <color rgb="FF009900"/>
      <name val="Arial Narrow"/>
      <family val="2"/>
    </font>
    <font>
      <b/>
      <sz val="9"/>
      <name val="Arial Narrow"/>
      <family val="2"/>
    </font>
    <font>
      <b/>
      <i/>
      <sz val="1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2" borderId="1" xfId="0" applyFill="1" applyBorder="1"/>
    <xf numFmtId="7" fontId="13" fillId="2" borderId="0" xfId="1" applyNumberFormat="1" applyFont="1" applyFill="1" applyBorder="1" applyAlignment="1" applyProtection="1">
      <alignment horizontal="center"/>
      <protection locked="0"/>
    </xf>
    <xf numFmtId="0" fontId="14" fillId="2" borderId="1" xfId="0" applyFont="1" applyFill="1" applyBorder="1"/>
    <xf numFmtId="0" fontId="14" fillId="2" borderId="0" xfId="0" applyFont="1" applyFill="1"/>
    <xf numFmtId="0" fontId="15" fillId="2" borderId="0" xfId="0" applyFont="1" applyFill="1" applyAlignment="1">
      <alignment horizontal="left" wrapText="1"/>
    </xf>
    <xf numFmtId="165" fontId="15" fillId="2" borderId="0" xfId="0" applyNumberFormat="1" applyFont="1" applyFill="1" applyAlignment="1" applyProtection="1">
      <alignment horizontal="center"/>
      <protection hidden="1"/>
    </xf>
    <xf numFmtId="165" fontId="15" fillId="2" borderId="1" xfId="0" applyNumberFormat="1" applyFont="1" applyFill="1" applyBorder="1" applyAlignment="1" applyProtection="1">
      <alignment horizontal="center"/>
      <protection hidden="1"/>
    </xf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/>
    <xf numFmtId="0" fontId="16" fillId="2" borderId="1" xfId="0" applyFont="1" applyFill="1" applyBorder="1"/>
    <xf numFmtId="0" fontId="18" fillId="2" borderId="0" xfId="0" applyFont="1" applyFill="1"/>
    <xf numFmtId="0" fontId="18" fillId="2" borderId="1" xfId="0" applyFont="1" applyFill="1" applyBorder="1"/>
    <xf numFmtId="0" fontId="19" fillId="2" borderId="0" xfId="0" applyFont="1" applyFill="1"/>
    <xf numFmtId="0" fontId="20" fillId="2" borderId="0" xfId="0" applyFont="1" applyFill="1"/>
    <xf numFmtId="0" fontId="20" fillId="2" borderId="1" xfId="0" applyFont="1" applyFill="1" applyBorder="1"/>
    <xf numFmtId="0" fontId="20" fillId="0" borderId="0" xfId="0" applyFont="1"/>
    <xf numFmtId="0" fontId="16" fillId="0" borderId="0" xfId="0" applyFont="1" applyAlignment="1">
      <alignment horizontal="left"/>
    </xf>
    <xf numFmtId="0" fontId="16" fillId="0" borderId="0" xfId="0" applyFont="1"/>
    <xf numFmtId="0" fontId="8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2" fillId="2" borderId="2" xfId="0" applyFont="1" applyFill="1" applyBorder="1" applyAlignment="1">
      <alignment horizontal="right" wrapText="1"/>
    </xf>
    <xf numFmtId="0" fontId="0" fillId="2" borderId="2" xfId="0" applyFill="1" applyBorder="1"/>
    <xf numFmtId="7" fontId="13" fillId="2" borderId="2" xfId="1" applyNumberFormat="1" applyFont="1" applyFill="1" applyBorder="1" applyAlignment="1" applyProtection="1">
      <alignment horizontal="center"/>
      <protection locked="0" hidden="1"/>
    </xf>
    <xf numFmtId="0" fontId="3" fillId="2" borderId="0" xfId="0" applyFont="1" applyFill="1" applyAlignment="1"/>
    <xf numFmtId="0" fontId="4" fillId="0" borderId="0" xfId="0" applyFont="1" applyAlignment="1"/>
    <xf numFmtId="0" fontId="6" fillId="2" borderId="0" xfId="0" applyFont="1" applyFill="1" applyAlignment="1"/>
    <xf numFmtId="0" fontId="7" fillId="2" borderId="0" xfId="0" applyFont="1" applyFill="1" applyAlignment="1"/>
    <xf numFmtId="0" fontId="22" fillId="2" borderId="0" xfId="0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0</xdr:rowOff>
    </xdr:from>
    <xdr:to>
      <xdr:col>1</xdr:col>
      <xdr:colOff>960120</xdr:colOff>
      <xdr:row>5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8E54AC-C2CA-129E-08EA-E9CE89699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0"/>
          <a:ext cx="2103119" cy="1051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6"/>
  <sheetViews>
    <sheetView tabSelected="1" topLeftCell="A2" workbookViewId="0">
      <selection activeCell="A27" sqref="A27"/>
    </sheetView>
  </sheetViews>
  <sheetFormatPr defaultColWidth="9.109375" defaultRowHeight="14.4" x14ac:dyDescent="0.3"/>
  <cols>
    <col min="1" max="1" width="16.77734375" style="1" customWidth="1"/>
    <col min="2" max="2" width="15" style="1" customWidth="1"/>
    <col min="3" max="3" width="13.77734375" style="1" customWidth="1"/>
    <col min="4" max="4" width="3.33203125" style="1" customWidth="1"/>
    <col min="5" max="5" width="27.33203125" style="1" customWidth="1"/>
    <col min="6" max="6" width="10" style="1" customWidth="1"/>
    <col min="7" max="7" width="10.33203125" style="1" hidden="1" customWidth="1"/>
    <col min="8" max="16384" width="9.109375" style="1"/>
  </cols>
  <sheetData>
    <row r="2" spans="1:9" ht="16.8" customHeight="1" x14ac:dyDescent="0.35">
      <c r="E2" s="35" t="s">
        <v>18</v>
      </c>
      <c r="F2" s="35"/>
      <c r="G2" s="2"/>
    </row>
    <row r="3" spans="1:9" ht="18" x14ac:dyDescent="0.35">
      <c r="E3" s="31" t="s">
        <v>17</v>
      </c>
      <c r="F3" s="32"/>
      <c r="G3" s="3"/>
    </row>
    <row r="4" spans="1:9" ht="18" x14ac:dyDescent="0.35">
      <c r="E4" s="33"/>
      <c r="F4" s="34"/>
      <c r="G4" s="4"/>
    </row>
    <row r="6" spans="1:9" ht="25.2" x14ac:dyDescent="0.45">
      <c r="A6" s="26" t="s">
        <v>11</v>
      </c>
      <c r="B6" s="27"/>
      <c r="C6" s="27"/>
      <c r="D6" s="27"/>
      <c r="E6" s="27"/>
      <c r="F6" s="27"/>
      <c r="G6" s="27"/>
    </row>
    <row r="7" spans="1:9" ht="13.95" customHeight="1" x14ac:dyDescent="0.4">
      <c r="C7" s="5"/>
      <c r="D7" s="6"/>
      <c r="E7" s="6"/>
      <c r="F7" s="6"/>
      <c r="G7" s="7"/>
    </row>
    <row r="8" spans="1:9" ht="22.2" thickBot="1" x14ac:dyDescent="0.5">
      <c r="B8" s="28" t="s">
        <v>0</v>
      </c>
      <c r="C8" s="29"/>
      <c r="D8" s="30">
        <v>266180</v>
      </c>
      <c r="E8" s="30"/>
      <c r="F8" s="8"/>
      <c r="G8" s="9"/>
      <c r="H8" s="10"/>
    </row>
    <row r="9" spans="1:9" ht="16.8" thickTop="1" x14ac:dyDescent="0.35">
      <c r="C9" s="11" t="s">
        <v>1</v>
      </c>
      <c r="D9" s="12"/>
      <c r="E9" s="12">
        <f>IF(AND($D$8&gt;=10000,$D$8&lt;=50000),$D$8*0.03212,IF(AND($D$8&gt;=50001,$D$8&lt;=100000),$D$8*0.03169,IF(AND($D$8&gt;=100001),$D$8*0.03157)))</f>
        <v>8403.3026000000009</v>
      </c>
      <c r="F9" s="12"/>
      <c r="G9" s="13"/>
      <c r="H9" s="12"/>
    </row>
    <row r="10" spans="1:9" ht="16.2" x14ac:dyDescent="0.35">
      <c r="C10" s="14" t="s">
        <v>2</v>
      </c>
      <c r="D10" s="12"/>
      <c r="E10" s="12">
        <f>IF(AND($D$8&gt;=10000,$D$8&lt;=50000),$D$8*0.02485,IF(AND($D$8&gt;=50001,$D$8&lt;=100000),$D$8*0.02451,IF(AND($D$8&gt;=100001),$D$8*0.02439)))</f>
        <v>6492.1301999999996</v>
      </c>
      <c r="F10" s="12"/>
      <c r="G10" s="7"/>
    </row>
    <row r="11" spans="1:9" ht="16.2" x14ac:dyDescent="0.35">
      <c r="C11" s="14" t="s">
        <v>3</v>
      </c>
      <c r="D11" s="12"/>
      <c r="E11" s="12">
        <f>IF(AND($D$8&gt;=10000,$D$8&lt;=50000),$D$8*0.02053,IF(AND($D$8&gt;=50001,$D$8&lt;=100000),$D$8*0.02023,IF(AND($D$8&gt;=100001),$D$8*0.02011)))</f>
        <v>5352.8797999999997</v>
      </c>
      <c r="F11" s="12"/>
      <c r="G11" s="7"/>
    </row>
    <row r="12" spans="1:9" ht="16.2" x14ac:dyDescent="0.35">
      <c r="C12" s="14" t="s">
        <v>6</v>
      </c>
      <c r="D12" s="12"/>
      <c r="E12" s="12">
        <f>IF(AND($D$8&gt;=10000,$D$8&lt;=50000),$D$8*0.0177,IF(AND($D$8&gt;=50001,$D$8&lt;=100000),$D$8*0.01742,IF(AND($D$8&gt;=100001),$D$8*0.01731)))</f>
        <v>4607.5757999999996</v>
      </c>
      <c r="F12" s="12"/>
      <c r="G12" s="7"/>
    </row>
    <row r="13" spans="1:9" ht="16.2" x14ac:dyDescent="0.35">
      <c r="C13" s="14" t="s">
        <v>7</v>
      </c>
      <c r="D13" s="12"/>
      <c r="E13" s="12">
        <f>IF(AND($D$8&gt;=10000,$D$8&lt;=50000),$D$8*0.01569,IF(AND($D$8&gt;=50001,$D$8&lt;=100000),$D$8*0.01558,IF(AND($D$8&gt;=100001),$D$8*0.0153)))</f>
        <v>4072.5539999999996</v>
      </c>
      <c r="F13" s="12"/>
      <c r="G13" s="7"/>
    </row>
    <row r="14" spans="1:9" s="15" customFormat="1" ht="18" x14ac:dyDescent="0.35">
      <c r="B14" s="16" t="s">
        <v>4</v>
      </c>
      <c r="G14" s="17"/>
    </row>
    <row r="15" spans="1:9" s="15" customFormat="1" x14ac:dyDescent="0.3">
      <c r="B15" s="18" t="s">
        <v>8</v>
      </c>
      <c r="C15" s="18"/>
      <c r="D15" s="18"/>
      <c r="E15" s="18"/>
      <c r="F15" s="18"/>
      <c r="G15" s="19"/>
      <c r="I15" s="24"/>
    </row>
    <row r="16" spans="1:9" s="15" customFormat="1" x14ac:dyDescent="0.3">
      <c r="B16" s="18" t="s">
        <v>5</v>
      </c>
      <c r="C16" s="18"/>
      <c r="D16" s="18"/>
      <c r="E16" s="18"/>
      <c r="F16" s="18"/>
      <c r="G16" s="19"/>
      <c r="I16" s="24"/>
    </row>
    <row r="17" spans="1:9" s="15" customFormat="1" x14ac:dyDescent="0.3">
      <c r="B17" s="18" t="s">
        <v>16</v>
      </c>
      <c r="C17" s="18"/>
      <c r="D17" s="18"/>
      <c r="E17" s="18"/>
      <c r="F17" s="18"/>
      <c r="G17" s="19"/>
      <c r="I17" s="24"/>
    </row>
    <row r="18" spans="1:9" s="15" customFormat="1" x14ac:dyDescent="0.3">
      <c r="B18" s="18" t="s">
        <v>12</v>
      </c>
      <c r="C18" s="18"/>
      <c r="D18" s="18"/>
      <c r="E18" s="18"/>
      <c r="F18" s="18"/>
      <c r="G18" s="19"/>
      <c r="I18" s="24"/>
    </row>
    <row r="19" spans="1:9" s="15" customFormat="1" x14ac:dyDescent="0.3">
      <c r="B19" s="18" t="s">
        <v>13</v>
      </c>
      <c r="C19" s="18"/>
      <c r="D19" s="18"/>
      <c r="E19" s="18"/>
      <c r="F19" s="18"/>
      <c r="G19" s="19"/>
      <c r="I19" s="25"/>
    </row>
    <row r="20" spans="1:9" s="15" customFormat="1" ht="13.8" x14ac:dyDescent="0.3">
      <c r="G20" s="17"/>
      <c r="I20" s="24"/>
    </row>
    <row r="21" spans="1:9" s="15" customFormat="1" ht="18" x14ac:dyDescent="0.35">
      <c r="B21" s="16" t="s">
        <v>14</v>
      </c>
      <c r="F21" s="20"/>
      <c r="G21" s="17"/>
      <c r="I21" s="25"/>
    </row>
    <row r="22" spans="1:9" s="15" customFormat="1" x14ac:dyDescent="0.3">
      <c r="B22" s="18" t="s">
        <v>9</v>
      </c>
      <c r="C22" s="18"/>
      <c r="D22" s="18"/>
      <c r="E22" s="18"/>
      <c r="G22" s="17"/>
      <c r="I22" s="25"/>
    </row>
    <row r="23" spans="1:9" s="15" customFormat="1" x14ac:dyDescent="0.3">
      <c r="B23" s="18" t="s">
        <v>10</v>
      </c>
      <c r="C23" s="18"/>
      <c r="D23" s="18"/>
      <c r="E23" s="18"/>
      <c r="G23" s="17"/>
      <c r="I23" s="24"/>
    </row>
    <row r="24" spans="1:9" s="15" customFormat="1" x14ac:dyDescent="0.3">
      <c r="B24" s="18" t="s">
        <v>15</v>
      </c>
      <c r="C24" s="18"/>
      <c r="D24" s="18"/>
      <c r="E24" s="18"/>
      <c r="G24" s="17"/>
      <c r="I24" s="24"/>
    </row>
    <row r="25" spans="1:9" s="15" customFormat="1" x14ac:dyDescent="0.3">
      <c r="B25" s="18"/>
      <c r="C25" s="18"/>
      <c r="D25" s="18"/>
      <c r="E25" s="18"/>
      <c r="G25" s="17"/>
      <c r="I25" s="24"/>
    </row>
    <row r="26" spans="1:9" s="21" customFormat="1" ht="20.399999999999999" x14ac:dyDescent="0.35">
      <c r="A26" s="21" t="s">
        <v>19</v>
      </c>
      <c r="G26" s="22"/>
      <c r="I26" s="23"/>
    </row>
  </sheetData>
  <sheetProtection algorithmName="SHA-512" hashValue="pyZ0Qi7KwrMVKs4DlHXjy6k6Onvwd8DFMGr1Qw1IVUGfCuoHjenSlV6fOJGvyf5Awu6w0OkNugfPuGVq4H9dyg==" saltValue="FBwKmUKza/g9BjUBB/Fu7Q==" spinCount="100000" sheet="1" objects="1" scenarios="1"/>
  <mergeCells count="4">
    <mergeCell ref="E2:F2"/>
    <mergeCell ref="A6:G6"/>
    <mergeCell ref="B8:C8"/>
    <mergeCell ref="D8:E8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 Holzel</dc:creator>
  <cp:lastModifiedBy>Sheri Holzel</cp:lastModifiedBy>
  <cp:lastPrinted>2022-08-15T16:17:55Z</cp:lastPrinted>
  <dcterms:created xsi:type="dcterms:W3CDTF">2017-01-24T17:29:59Z</dcterms:created>
  <dcterms:modified xsi:type="dcterms:W3CDTF">2023-02-03T15:16:00Z</dcterms:modified>
</cp:coreProperties>
</file>