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y\Dropbox\Amy and Al Pennybandz ONLY\Pennybandz shared active wholesale forms\"/>
    </mc:Choice>
  </mc:AlternateContent>
  <xr:revisionPtr revIDLastSave="0" documentId="13_ncr:1_{4CDDADA9-2FB9-4475-94E1-8D0A5EDE76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nnybandz Order" sheetId="1" r:id="rId1"/>
  </sheets>
  <definedNames>
    <definedName name="_xlnm.Print_Area" localSheetId="0">'Pennybandz Order'!$B$1:$I$363</definedName>
    <definedName name="_xlnm.Print_Titles" localSheetId="0">'Pennybandz Order'!$1:$14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7" i="1" l="1"/>
  <c r="G177" i="1"/>
  <c r="H176" i="1"/>
  <c r="G176" i="1"/>
  <c r="H175" i="1"/>
  <c r="F351" i="1" s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318" i="1" l="1"/>
  <c r="G318" i="1"/>
  <c r="H317" i="1"/>
  <c r="G317" i="1"/>
  <c r="H300" i="1"/>
  <c r="G300" i="1"/>
  <c r="H291" i="1"/>
  <c r="G291" i="1"/>
  <c r="H290" i="1"/>
  <c r="G290" i="1"/>
  <c r="H289" i="1"/>
  <c r="G289" i="1"/>
  <c r="H245" i="1"/>
  <c r="G245" i="1"/>
  <c r="H254" i="1"/>
  <c r="G254" i="1"/>
  <c r="H296" i="1"/>
  <c r="G296" i="1"/>
  <c r="H295" i="1"/>
  <c r="G295" i="1"/>
  <c r="H299" i="1" l="1"/>
  <c r="G299" i="1"/>
  <c r="H337" i="1" l="1"/>
  <c r="G337" i="1"/>
  <c r="H336" i="1"/>
  <c r="G336" i="1"/>
  <c r="H335" i="1"/>
  <c r="G335" i="1"/>
  <c r="H334" i="1"/>
  <c r="G334" i="1"/>
  <c r="H333" i="1"/>
  <c r="G333" i="1"/>
  <c r="H332" i="1"/>
  <c r="G332" i="1"/>
  <c r="H298" i="1" l="1"/>
  <c r="G298" i="1"/>
  <c r="E179" i="1" l="1"/>
  <c r="H279" i="1" l="1"/>
  <c r="G279" i="1"/>
  <c r="H285" i="1"/>
  <c r="G285" i="1"/>
  <c r="H288" i="1"/>
  <c r="G288" i="1"/>
  <c r="H272" i="1"/>
  <c r="G272" i="1"/>
  <c r="H253" i="1"/>
  <c r="G253" i="1"/>
  <c r="H252" i="1"/>
  <c r="G252" i="1"/>
  <c r="H251" i="1"/>
  <c r="G251" i="1"/>
  <c r="H222" i="1"/>
  <c r="G222" i="1"/>
  <c r="H271" i="1"/>
  <c r="G271" i="1"/>
  <c r="H270" i="1"/>
  <c r="G270" i="1"/>
  <c r="H262" i="1"/>
  <c r="G262" i="1"/>
  <c r="H261" i="1"/>
  <c r="G261" i="1"/>
  <c r="H269" i="1"/>
  <c r="G269" i="1"/>
  <c r="H268" i="1"/>
  <c r="G268" i="1"/>
  <c r="H267" i="1"/>
  <c r="G267" i="1"/>
  <c r="F353" i="1"/>
  <c r="H75" i="1"/>
  <c r="G75" i="1"/>
  <c r="H74" i="1"/>
  <c r="G74" i="1"/>
  <c r="H73" i="1"/>
  <c r="G73" i="1"/>
  <c r="H30" i="1"/>
  <c r="G30" i="1"/>
  <c r="H29" i="1"/>
  <c r="G29" i="1"/>
  <c r="H28" i="1"/>
  <c r="G28" i="1"/>
  <c r="H63" i="1"/>
  <c r="G63" i="1"/>
  <c r="H62" i="1"/>
  <c r="G62" i="1"/>
  <c r="H61" i="1"/>
  <c r="G61" i="1"/>
  <c r="H18" i="1"/>
  <c r="G18" i="1"/>
  <c r="H17" i="1"/>
  <c r="G17" i="1"/>
  <c r="H16" i="1"/>
  <c r="G16" i="1"/>
  <c r="H126" i="1"/>
  <c r="G126" i="1"/>
  <c r="H125" i="1"/>
  <c r="G125" i="1"/>
  <c r="H124" i="1"/>
  <c r="G124" i="1"/>
  <c r="H90" i="1"/>
  <c r="G90" i="1"/>
  <c r="H89" i="1"/>
  <c r="G89" i="1"/>
  <c r="H88" i="1"/>
  <c r="G88" i="1"/>
  <c r="H84" i="1"/>
  <c r="G84" i="1"/>
  <c r="H83" i="1"/>
  <c r="G83" i="1"/>
  <c r="H82" i="1"/>
  <c r="G82" i="1"/>
  <c r="G201" i="1"/>
  <c r="H201" i="1"/>
  <c r="G202" i="1"/>
  <c r="H202" i="1"/>
  <c r="G203" i="1"/>
  <c r="H203" i="1"/>
  <c r="H278" i="1"/>
  <c r="G278" i="1"/>
  <c r="H277" i="1"/>
  <c r="G277" i="1"/>
  <c r="H342" i="1"/>
  <c r="G342" i="1"/>
  <c r="H341" i="1"/>
  <c r="G341" i="1"/>
  <c r="H340" i="1"/>
  <c r="G340" i="1"/>
  <c r="H339" i="1"/>
  <c r="G339" i="1"/>
  <c r="H282" i="1"/>
  <c r="G282" i="1"/>
  <c r="H156" i="1"/>
  <c r="G156" i="1"/>
  <c r="H155" i="1"/>
  <c r="G155" i="1"/>
  <c r="H154" i="1"/>
  <c r="G154" i="1"/>
  <c r="H141" i="1"/>
  <c r="G141" i="1"/>
  <c r="H140" i="1"/>
  <c r="G140" i="1"/>
  <c r="H139" i="1"/>
  <c r="G139" i="1"/>
  <c r="H24" i="1"/>
  <c r="G24" i="1"/>
  <c r="H23" i="1"/>
  <c r="G23" i="1"/>
  <c r="H22" i="1"/>
  <c r="G22" i="1"/>
  <c r="H81" i="1"/>
  <c r="G81" i="1"/>
  <c r="H80" i="1"/>
  <c r="G80" i="1"/>
  <c r="H79" i="1"/>
  <c r="G79" i="1"/>
  <c r="H96" i="1"/>
  <c r="G96" i="1"/>
  <c r="H95" i="1"/>
  <c r="G95" i="1"/>
  <c r="H94" i="1"/>
  <c r="G94" i="1"/>
  <c r="H93" i="1"/>
  <c r="G93" i="1"/>
  <c r="H92" i="1"/>
  <c r="G92" i="1"/>
  <c r="H91" i="1"/>
  <c r="G91" i="1"/>
  <c r="H42" i="1"/>
  <c r="G42" i="1"/>
  <c r="H41" i="1"/>
  <c r="G41" i="1"/>
  <c r="H40" i="1"/>
  <c r="G40" i="1"/>
  <c r="H54" i="1"/>
  <c r="G54" i="1"/>
  <c r="H53" i="1"/>
  <c r="G53" i="1"/>
  <c r="H52" i="1"/>
  <c r="G52" i="1"/>
  <c r="H117" i="1"/>
  <c r="G117" i="1"/>
  <c r="H116" i="1"/>
  <c r="G116" i="1"/>
  <c r="H115" i="1"/>
  <c r="G115" i="1"/>
  <c r="H108" i="1"/>
  <c r="G108" i="1"/>
  <c r="H107" i="1"/>
  <c r="G107" i="1"/>
  <c r="H106" i="1"/>
  <c r="G106" i="1"/>
  <c r="H244" i="1"/>
  <c r="G244" i="1"/>
  <c r="H243" i="1"/>
  <c r="G243" i="1"/>
  <c r="H242" i="1"/>
  <c r="G242" i="1"/>
  <c r="H221" i="1"/>
  <c r="G221" i="1"/>
  <c r="H207" i="1"/>
  <c r="G207" i="1"/>
  <c r="H206" i="1"/>
  <c r="G206" i="1"/>
  <c r="H226" i="1"/>
  <c r="G226" i="1"/>
  <c r="H205" i="1"/>
  <c r="G205" i="1"/>
  <c r="H220" i="1"/>
  <c r="G220" i="1"/>
  <c r="H316" i="1"/>
  <c r="G316" i="1"/>
  <c r="H315" i="1"/>
  <c r="G315" i="1"/>
  <c r="H314" i="1"/>
  <c r="G314" i="1"/>
  <c r="H313" i="1"/>
  <c r="G313" i="1"/>
  <c r="H99" i="1"/>
  <c r="G99" i="1"/>
  <c r="H98" i="1"/>
  <c r="G98" i="1"/>
  <c r="H97" i="1"/>
  <c r="G97" i="1"/>
  <c r="H153" i="1"/>
  <c r="G153" i="1"/>
  <c r="H152" i="1"/>
  <c r="G152" i="1"/>
  <c r="H151" i="1"/>
  <c r="G151" i="1"/>
  <c r="H33" i="1"/>
  <c r="G33" i="1"/>
  <c r="H32" i="1"/>
  <c r="G32" i="1"/>
  <c r="H31" i="1"/>
  <c r="G31" i="1"/>
  <c r="H287" i="1"/>
  <c r="G287" i="1"/>
  <c r="H286" i="1"/>
  <c r="G286" i="1"/>
  <c r="H266" i="1"/>
  <c r="G266" i="1"/>
  <c r="H265" i="1"/>
  <c r="G265" i="1"/>
  <c r="H19" i="1"/>
  <c r="H20" i="1"/>
  <c r="H21" i="1"/>
  <c r="H25" i="1"/>
  <c r="H26" i="1"/>
  <c r="H27" i="1"/>
  <c r="H34" i="1"/>
  <c r="H35" i="1"/>
  <c r="H36" i="1"/>
  <c r="H37" i="1"/>
  <c r="H38" i="1"/>
  <c r="H39" i="1"/>
  <c r="H49" i="1"/>
  <c r="H50" i="1"/>
  <c r="H51" i="1"/>
  <c r="H58" i="1"/>
  <c r="H59" i="1"/>
  <c r="H60" i="1"/>
  <c r="H64" i="1"/>
  <c r="H65" i="1"/>
  <c r="H66" i="1"/>
  <c r="H67" i="1"/>
  <c r="H68" i="1"/>
  <c r="H69" i="1"/>
  <c r="H70" i="1"/>
  <c r="H71" i="1"/>
  <c r="H72" i="1"/>
  <c r="H76" i="1"/>
  <c r="H77" i="1"/>
  <c r="H78" i="1"/>
  <c r="H85" i="1"/>
  <c r="H86" i="1"/>
  <c r="H87" i="1"/>
  <c r="H100" i="1"/>
  <c r="H101" i="1"/>
  <c r="H102" i="1"/>
  <c r="H103" i="1"/>
  <c r="H104" i="1"/>
  <c r="H105" i="1"/>
  <c r="H109" i="1"/>
  <c r="H110" i="1"/>
  <c r="H111" i="1"/>
  <c r="H112" i="1"/>
  <c r="H113" i="1"/>
  <c r="H114" i="1"/>
  <c r="H121" i="1"/>
  <c r="H122" i="1"/>
  <c r="H123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42" i="1"/>
  <c r="H143" i="1"/>
  <c r="H144" i="1"/>
  <c r="H145" i="1"/>
  <c r="H146" i="1"/>
  <c r="H147" i="1"/>
  <c r="H148" i="1"/>
  <c r="H149" i="1"/>
  <c r="H150" i="1"/>
  <c r="H43" i="1"/>
  <c r="H44" i="1"/>
  <c r="H45" i="1"/>
  <c r="H46" i="1"/>
  <c r="H47" i="1"/>
  <c r="H48" i="1"/>
  <c r="H55" i="1"/>
  <c r="H56" i="1"/>
  <c r="H57" i="1"/>
  <c r="H118" i="1"/>
  <c r="H119" i="1"/>
  <c r="H12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4" i="1"/>
  <c r="H209" i="1"/>
  <c r="H210" i="1"/>
  <c r="H211" i="1"/>
  <c r="H212" i="1"/>
  <c r="H213" i="1"/>
  <c r="H214" i="1"/>
  <c r="H215" i="1"/>
  <c r="H216" i="1"/>
  <c r="H217" i="1"/>
  <c r="H218" i="1"/>
  <c r="H219" i="1"/>
  <c r="H224" i="1"/>
  <c r="H225" i="1"/>
  <c r="H227" i="1"/>
  <c r="H228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7" i="1"/>
  <c r="H248" i="1"/>
  <c r="H249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H294" i="1"/>
  <c r="G294" i="1"/>
  <c r="H312" i="1"/>
  <c r="G312" i="1"/>
  <c r="H311" i="1"/>
  <c r="G311" i="1"/>
  <c r="H250" i="1"/>
  <c r="G250" i="1"/>
  <c r="H274" i="1"/>
  <c r="G274" i="1"/>
  <c r="G219" i="1"/>
  <c r="G204" i="1"/>
  <c r="G120" i="1"/>
  <c r="G119" i="1"/>
  <c r="G118" i="1"/>
  <c r="G57" i="1"/>
  <c r="G56" i="1"/>
  <c r="G55" i="1"/>
  <c r="G48" i="1"/>
  <c r="G47" i="1"/>
  <c r="G46" i="1"/>
  <c r="G45" i="1"/>
  <c r="G44" i="1"/>
  <c r="G43" i="1"/>
  <c r="H275" i="1"/>
  <c r="G275" i="1"/>
  <c r="H284" i="1"/>
  <c r="G284" i="1"/>
  <c r="H283" i="1"/>
  <c r="G283" i="1"/>
  <c r="E330" i="1"/>
  <c r="G330" i="1" s="1"/>
  <c r="E320" i="1"/>
  <c r="G320" i="1" s="1"/>
  <c r="G293" i="1"/>
  <c r="G144" i="1"/>
  <c r="G145" i="1"/>
  <c r="G146" i="1"/>
  <c r="G147" i="1"/>
  <c r="G148" i="1"/>
  <c r="G149" i="1"/>
  <c r="G150" i="1"/>
  <c r="G123" i="1"/>
  <c r="G127" i="1"/>
  <c r="G128" i="1"/>
  <c r="G129" i="1"/>
  <c r="G130" i="1"/>
  <c r="G131" i="1"/>
  <c r="G132" i="1"/>
  <c r="G77" i="1"/>
  <c r="G76" i="1"/>
  <c r="G72" i="1"/>
  <c r="G71" i="1"/>
  <c r="G70" i="1"/>
  <c r="G69" i="1"/>
  <c r="G68" i="1"/>
  <c r="G241" i="1"/>
  <c r="G217" i="1"/>
  <c r="G216" i="1"/>
  <c r="H179" i="1"/>
  <c r="G179" i="1"/>
  <c r="H328" i="1"/>
  <c r="G328" i="1"/>
  <c r="G247" i="1"/>
  <c r="G109" i="1"/>
  <c r="G273" i="1"/>
  <c r="G19" i="1"/>
  <c r="G20" i="1"/>
  <c r="G21" i="1"/>
  <c r="G25" i="1"/>
  <c r="G26" i="1"/>
  <c r="G27" i="1"/>
  <c r="G78" i="1"/>
  <c r="G85" i="1"/>
  <c r="G133" i="1"/>
  <c r="G134" i="1"/>
  <c r="G135" i="1"/>
  <c r="G136" i="1"/>
  <c r="G137" i="1"/>
  <c r="G138" i="1"/>
  <c r="G142" i="1"/>
  <c r="G143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9" i="1"/>
  <c r="G210" i="1"/>
  <c r="G211" i="1"/>
  <c r="G212" i="1"/>
  <c r="G213" i="1"/>
  <c r="G214" i="1"/>
  <c r="G215" i="1"/>
  <c r="G218" i="1"/>
  <c r="G224" i="1"/>
  <c r="G225" i="1"/>
  <c r="G227" i="1"/>
  <c r="G228" i="1"/>
  <c r="G230" i="1"/>
  <c r="G231" i="1"/>
  <c r="G232" i="1"/>
  <c r="G233" i="1"/>
  <c r="G234" i="1"/>
  <c r="G235" i="1"/>
  <c r="G236" i="1"/>
  <c r="G237" i="1"/>
  <c r="G238" i="1"/>
  <c r="G239" i="1"/>
  <c r="G240" i="1"/>
  <c r="G34" i="1"/>
  <c r="G35" i="1"/>
  <c r="G36" i="1"/>
  <c r="G37" i="1"/>
  <c r="G38" i="1"/>
  <c r="G39" i="1"/>
  <c r="G49" i="1"/>
  <c r="G50" i="1"/>
  <c r="G51" i="1"/>
  <c r="G58" i="1"/>
  <c r="G59" i="1"/>
  <c r="G60" i="1"/>
  <c r="G64" i="1"/>
  <c r="G65" i="1"/>
  <c r="G66" i="1"/>
  <c r="G67" i="1"/>
  <c r="G248" i="1"/>
  <c r="G249" i="1"/>
  <c r="G86" i="1"/>
  <c r="G87" i="1"/>
  <c r="G100" i="1"/>
  <c r="G101" i="1"/>
  <c r="G102" i="1"/>
  <c r="G103" i="1"/>
  <c r="G104" i="1"/>
  <c r="G105" i="1"/>
  <c r="G110" i="1"/>
  <c r="G111" i="1"/>
  <c r="G112" i="1"/>
  <c r="G113" i="1"/>
  <c r="G114" i="1"/>
  <c r="G121" i="1"/>
  <c r="G122" i="1"/>
  <c r="G256" i="1"/>
  <c r="G257" i="1"/>
  <c r="G258" i="1"/>
  <c r="G259" i="1"/>
  <c r="G264" i="1"/>
  <c r="G276" i="1"/>
  <c r="G280" i="1"/>
  <c r="G281" i="1"/>
  <c r="G322" i="1"/>
  <c r="G323" i="1"/>
  <c r="G324" i="1"/>
  <c r="G325" i="1"/>
  <c r="G326" i="1"/>
  <c r="G327" i="1"/>
  <c r="H330" i="1"/>
  <c r="H327" i="1"/>
  <c r="H293" i="1"/>
  <c r="H320" i="1"/>
  <c r="H326" i="1"/>
  <c r="H325" i="1"/>
  <c r="H324" i="1"/>
  <c r="H323" i="1"/>
  <c r="H322" i="1"/>
  <c r="H259" i="1"/>
  <c r="H258" i="1"/>
  <c r="H257" i="1"/>
  <c r="H256" i="1"/>
  <c r="H281" i="1"/>
  <c r="H280" i="1"/>
  <c r="H276" i="1"/>
  <c r="H273" i="1"/>
  <c r="H264" i="1"/>
  <c r="F354" i="1" l="1"/>
  <c r="F352" i="1"/>
  <c r="F356" i="1" s="1"/>
</calcChain>
</file>

<file path=xl/sharedStrings.xml><?xml version="1.0" encoding="utf-8"?>
<sst xmlns="http://schemas.openxmlformats.org/spreadsheetml/2006/main" count="1184" uniqueCount="860">
  <si>
    <t xml:space="preserve">TOTAL: </t>
  </si>
  <si>
    <t xml:space="preserve"> </t>
  </si>
  <si>
    <t xml:space="preserve">shipping TBD = </t>
  </si>
  <si>
    <t>Display Total</t>
  </si>
  <si>
    <t>QTY TOTAL</t>
  </si>
  <si>
    <t>Gorilla Keychain</t>
  </si>
  <si>
    <t>Bat Keychain</t>
  </si>
  <si>
    <t>Sloth Keychain</t>
  </si>
  <si>
    <t>T-Rex Keychain</t>
  </si>
  <si>
    <t>Unicorn Keychain</t>
  </si>
  <si>
    <t>Lion Keychain</t>
  </si>
  <si>
    <t>Tiger Keychain</t>
  </si>
  <si>
    <t>Grizzly Bear Keychain</t>
  </si>
  <si>
    <t>Black Bear Keychain</t>
  </si>
  <si>
    <t>Elephant Keychain</t>
  </si>
  <si>
    <t>Alligator Keychain</t>
  </si>
  <si>
    <t>Bison Keychain</t>
  </si>
  <si>
    <t>Koala Keychain</t>
  </si>
  <si>
    <t>Penguin Keychain</t>
  </si>
  <si>
    <t>Shark Keychain</t>
  </si>
  <si>
    <t>Turtle Keychain</t>
  </si>
  <si>
    <t>KEYCHAIN Tie-Dye</t>
  </si>
  <si>
    <t>one size fits all, adjustable cord</t>
  </si>
  <si>
    <t>Pendant w/necklace Mother Nature Green</t>
  </si>
  <si>
    <t>Pendant w/necklace Groovy Tye Dye</t>
  </si>
  <si>
    <t>Pendant w/necklace Surfer Blue</t>
  </si>
  <si>
    <t>Pendant w/necklace Lava Orange</t>
  </si>
  <si>
    <t>Pendant w/necklace Ocean Turquoise</t>
  </si>
  <si>
    <t>Band Adult XL Lava Orange</t>
  </si>
  <si>
    <t>Band Adult Groovy Tie Dye</t>
  </si>
  <si>
    <t>Band Adult Surfer Blue</t>
  </si>
  <si>
    <t>Band Adult Ocean Turquoise</t>
  </si>
  <si>
    <t>Band Youth Stars and Stripes</t>
  </si>
  <si>
    <t>Band Youth Mac N Cheese</t>
  </si>
  <si>
    <t>Band Youth Ocean Turquoise</t>
  </si>
  <si>
    <t>Band Youth Mother Nature Green</t>
  </si>
  <si>
    <t>Band Youth Groovy Tie Dye</t>
  </si>
  <si>
    <t>Band Youth Surfer Blue</t>
  </si>
  <si>
    <t>Band Youth Lava Orange</t>
  </si>
  <si>
    <t xml:space="preserve">Band Youth Cotton Candy Swirl </t>
  </si>
  <si>
    <t>Gorilla Magnet</t>
  </si>
  <si>
    <t>Bat Magnet</t>
  </si>
  <si>
    <t>Sloth Magnet</t>
  </si>
  <si>
    <t>T-Rex Magnet</t>
  </si>
  <si>
    <t>Unicorn Magnet</t>
  </si>
  <si>
    <t>Lion Magnet</t>
  </si>
  <si>
    <t>Tiger Magnet</t>
  </si>
  <si>
    <t>Grizzly Bear Magnet</t>
  </si>
  <si>
    <t>Black Bear Magnet</t>
  </si>
  <si>
    <t>Elephant Magnet</t>
  </si>
  <si>
    <t>Alligator Magnet</t>
  </si>
  <si>
    <t>Bison Magnet</t>
  </si>
  <si>
    <t>Koala Magnet</t>
  </si>
  <si>
    <t>Penguin Magnet</t>
  </si>
  <si>
    <t>Turtle Magnet</t>
  </si>
  <si>
    <t>Shark Magnet</t>
  </si>
  <si>
    <t xml:space="preserve"> QTY</t>
  </si>
  <si>
    <t xml:space="preserve">PRODUCT </t>
  </si>
  <si>
    <t>ITEM DESCRIPTION</t>
  </si>
  <si>
    <t>ITEM NUMBER</t>
  </si>
  <si>
    <t>Ship Date:</t>
  </si>
  <si>
    <t xml:space="preserve">Contact Email: </t>
  </si>
  <si>
    <t xml:space="preserve">Contact Phone: </t>
  </si>
  <si>
    <t>SHIP TO ADDRESS</t>
  </si>
  <si>
    <t>BILLING ADDRESS</t>
  </si>
  <si>
    <t xml:space="preserve">Company: </t>
  </si>
  <si>
    <t>Contact:</t>
  </si>
  <si>
    <t xml:space="preserve">   PO #:  </t>
  </si>
  <si>
    <t>Date :</t>
  </si>
  <si>
    <t>Item Total</t>
  </si>
  <si>
    <t xml:space="preserve">Email or call for more information or to place an order: </t>
  </si>
  <si>
    <t>Youth Size Band</t>
  </si>
  <si>
    <t>Adult Size Band</t>
  </si>
  <si>
    <t>Adult XL Band</t>
  </si>
  <si>
    <t>KEYCHAIN Black</t>
  </si>
  <si>
    <t>Band Adult XL Surfer Blue</t>
  </si>
  <si>
    <t>Turtle Necklace OSFA Safety Breakaway</t>
  </si>
  <si>
    <t>Shark Necklace OSFA Safety Breakaway</t>
  </si>
  <si>
    <t>Penguin Necklace OSFA Safety Breakaway</t>
  </si>
  <si>
    <t>Koala Necklace OSFA Safety Breakaway</t>
  </si>
  <si>
    <t>Bison Necklace OSFA Safety Breakaway</t>
  </si>
  <si>
    <t>Alligator Necklace OSFA Safety Breakaway</t>
  </si>
  <si>
    <t>Elephant Necklace OSFA Safety Breakaway</t>
  </si>
  <si>
    <t>Black Bear Necklace OSFA Safety Breakaway</t>
  </si>
  <si>
    <t>Grizzly Bear Necklace OSFA Safety Breakaway</t>
  </si>
  <si>
    <t>Tiger Necklace OSFA Safety Breakaway</t>
  </si>
  <si>
    <t>Lion Necklace OSFA Safety Breakaway</t>
  </si>
  <si>
    <t>Unicorn Necklace OSFA Safety Breakaway</t>
  </si>
  <si>
    <t>T-Rex Necklace OSFA Safety Breakaway</t>
  </si>
  <si>
    <t>Sloth Necklace OSFA Safety Breakaway</t>
  </si>
  <si>
    <t>Bat Necklace OSFA Safety Breakaway</t>
  </si>
  <si>
    <t>Gorilla Necklace OSFA Safety Breakaway</t>
  </si>
  <si>
    <t>Band Youth Black</t>
  </si>
  <si>
    <t>Band Youth Pink</t>
  </si>
  <si>
    <t>Band Youth Purple</t>
  </si>
  <si>
    <t>Band Youth Red</t>
  </si>
  <si>
    <t>Band Youth Green Camo</t>
  </si>
  <si>
    <t>Band Youth Zebra Stripes</t>
  </si>
  <si>
    <t>Band Youth Orange Tiger Stripes</t>
  </si>
  <si>
    <t>Band Youth American Pride Swirl</t>
  </si>
  <si>
    <t>Band Adult Black</t>
  </si>
  <si>
    <t>Band Adult XL Black</t>
  </si>
  <si>
    <t>Pendant w/necklace Red</t>
  </si>
  <si>
    <t>Pendant w/necklace Black</t>
  </si>
  <si>
    <t>Pendant w/necklace Pink</t>
  </si>
  <si>
    <t>Pendant w/necklace Purple</t>
  </si>
  <si>
    <t>WHOLESALE PRICE</t>
  </si>
  <si>
    <t>Please order in increments of 5 per sku</t>
  </si>
  <si>
    <t>NOTES</t>
  </si>
  <si>
    <t>PLEASE REMIT PAYMENT TO:</t>
  </si>
  <si>
    <t>Pennybandz, LLC</t>
  </si>
  <si>
    <t>450 S Denton Tap Rd, Unit 2386</t>
  </si>
  <si>
    <t>Coppell, TX  75019</t>
  </si>
  <si>
    <t>Other Payment Options, call 1-888-965-3346</t>
  </si>
  <si>
    <t>Payment Terms:</t>
  </si>
  <si>
    <t>Mail my invoice</t>
  </si>
  <si>
    <t>Send me link for Credit Card Pmt</t>
  </si>
  <si>
    <t>Email me PayPal Invoice</t>
  </si>
  <si>
    <t>Please Click Arrow to Select</t>
  </si>
  <si>
    <t>Website:</t>
  </si>
  <si>
    <t>PLEASE UPDATE YOUR RECORDS WITH OUR VENDOR INFORMATION</t>
  </si>
  <si>
    <t>Extra Pennybandz Topper Sign for Current Display</t>
  </si>
  <si>
    <t>Display Ships Separately - Comes with Pennybandz Topper Sign</t>
  </si>
  <si>
    <t>PrePack A</t>
  </si>
  <si>
    <t>PrePack B</t>
  </si>
  <si>
    <t>PrePack C</t>
  </si>
  <si>
    <t>PrePack D</t>
  </si>
  <si>
    <t>100 Pieces of Our Top Sellers</t>
  </si>
  <si>
    <t>150 Pieces of Our Top Sellers</t>
  </si>
  <si>
    <t>250 Pieces of Our Top Sellers</t>
  </si>
  <si>
    <t>500 Pieces of Our Top Sellers</t>
  </si>
  <si>
    <t xml:space="preserve">  </t>
  </si>
  <si>
    <t>Pennypalz Shark Magnet</t>
  </si>
  <si>
    <t>Pennypalz Turtle Magnet</t>
  </si>
  <si>
    <t>Pennypalz Penguin Magnet</t>
  </si>
  <si>
    <t>Pennypalz Turtle Necklace</t>
  </si>
  <si>
    <t xml:space="preserve">Pennypalz Shark Necklace </t>
  </si>
  <si>
    <t>Pennypalz Penguin Necklace</t>
  </si>
  <si>
    <t xml:space="preserve">Pennypalz Turtle Keychain </t>
  </si>
  <si>
    <t xml:space="preserve">Pennypalz Shark Keychain </t>
  </si>
  <si>
    <t>Pennypalz Penguin Keychain</t>
  </si>
  <si>
    <t>The Penny Journal™</t>
  </si>
  <si>
    <t>Rustic Brown - Hold 146 Coins, Plus 72 page Penny Journal</t>
  </si>
  <si>
    <t>Crimson Red - Hold 146 Coins, Plus 72 page Penny Journal</t>
  </si>
  <si>
    <t>Ocean Turquoise - Hold 146 Coins, Plus 72 page Penny Journal</t>
  </si>
  <si>
    <t>albert@pennybandz.com</t>
  </si>
  <si>
    <t>1-888-965-3346  or  972-989-3867</t>
  </si>
  <si>
    <t>Shipping will be added to invoice</t>
  </si>
  <si>
    <t>SUGGESTED RETAIL = $6.00 - 15.00</t>
  </si>
  <si>
    <t>Keep your top sellers in stock! No minimum orders!</t>
  </si>
  <si>
    <t>Stay connected!</t>
  </si>
  <si>
    <t>Increments of 5</t>
  </si>
  <si>
    <t>Preferred Shipping Method:</t>
  </si>
  <si>
    <t>Customer Notes:</t>
  </si>
  <si>
    <t xml:space="preserve">Increments of 5 </t>
  </si>
  <si>
    <t>Increments of 1</t>
  </si>
  <si>
    <r>
      <t xml:space="preserve">85184100 </t>
    </r>
    <r>
      <rPr>
        <b/>
        <sz val="13"/>
        <rFont val="Calibri"/>
        <family val="2"/>
      </rPr>
      <t>6641</t>
    </r>
  </si>
  <si>
    <r>
      <t xml:space="preserve">85483600 </t>
    </r>
    <r>
      <rPr>
        <b/>
        <sz val="13"/>
        <rFont val="Calibri"/>
        <family val="2"/>
      </rPr>
      <t>3502</t>
    </r>
  </si>
  <si>
    <r>
      <t xml:space="preserve">85483600 </t>
    </r>
    <r>
      <rPr>
        <b/>
        <sz val="13"/>
        <rFont val="Calibri"/>
        <family val="2"/>
      </rPr>
      <t>3519</t>
    </r>
  </si>
  <si>
    <r>
      <t xml:space="preserve">85483600 </t>
    </r>
    <r>
      <rPr>
        <b/>
        <sz val="13"/>
        <rFont val="Calibri"/>
        <family val="2"/>
      </rPr>
      <t>3533</t>
    </r>
  </si>
  <si>
    <r>
      <t xml:space="preserve">85483600 </t>
    </r>
    <r>
      <rPr>
        <b/>
        <sz val="13"/>
        <rFont val="Calibri"/>
        <family val="2"/>
      </rPr>
      <t>3540</t>
    </r>
  </si>
  <si>
    <r>
      <t xml:space="preserve">85483600 </t>
    </r>
    <r>
      <rPr>
        <b/>
        <sz val="13"/>
        <rFont val="Calibri"/>
        <family val="2"/>
      </rPr>
      <t>3571</t>
    </r>
  </si>
  <si>
    <r>
      <t xml:space="preserve">85483600 </t>
    </r>
    <r>
      <rPr>
        <b/>
        <sz val="13"/>
        <rFont val="Calibri"/>
        <family val="2"/>
      </rPr>
      <t>3588</t>
    </r>
  </si>
  <si>
    <r>
      <t xml:space="preserve">85483600 </t>
    </r>
    <r>
      <rPr>
        <b/>
        <sz val="13"/>
        <rFont val="Calibri"/>
        <family val="2"/>
      </rPr>
      <t>3526</t>
    </r>
  </si>
  <si>
    <r>
      <t xml:space="preserve">85483600 </t>
    </r>
    <r>
      <rPr>
        <b/>
        <sz val="13"/>
        <rFont val="Calibri"/>
        <family val="2"/>
      </rPr>
      <t>3595</t>
    </r>
  </si>
  <si>
    <r>
      <t xml:space="preserve">85483600 </t>
    </r>
    <r>
      <rPr>
        <b/>
        <sz val="13"/>
        <rFont val="Calibri"/>
        <family val="2"/>
      </rPr>
      <t>3564</t>
    </r>
  </si>
  <si>
    <r>
      <t xml:space="preserve">85483600 </t>
    </r>
    <r>
      <rPr>
        <b/>
        <sz val="13"/>
        <rFont val="Calibri"/>
        <family val="2"/>
      </rPr>
      <t>3557</t>
    </r>
  </si>
  <si>
    <r>
      <t xml:space="preserve">85483600 </t>
    </r>
    <r>
      <rPr>
        <b/>
        <sz val="13"/>
        <rFont val="Calibri"/>
        <family val="2"/>
      </rPr>
      <t>3724</t>
    </r>
  </si>
  <si>
    <r>
      <t xml:space="preserve">85483600 </t>
    </r>
    <r>
      <rPr>
        <b/>
        <sz val="13"/>
        <rFont val="Calibri"/>
        <family val="2"/>
      </rPr>
      <t>3731</t>
    </r>
  </si>
  <si>
    <r>
      <t xml:space="preserve">85483600 </t>
    </r>
    <r>
      <rPr>
        <b/>
        <sz val="13"/>
        <rFont val="Calibri"/>
        <family val="2"/>
      </rPr>
      <t>3793</t>
    </r>
  </si>
  <si>
    <r>
      <t xml:space="preserve">85483600 </t>
    </r>
    <r>
      <rPr>
        <b/>
        <sz val="13"/>
        <rFont val="Calibri"/>
        <family val="2"/>
      </rPr>
      <t>3656</t>
    </r>
  </si>
  <si>
    <r>
      <t>85184100</t>
    </r>
    <r>
      <rPr>
        <b/>
        <sz val="13"/>
        <rFont val="Calibri"/>
        <family val="2"/>
      </rPr>
      <t xml:space="preserve"> 6702</t>
    </r>
  </si>
  <si>
    <r>
      <t xml:space="preserve">85483600 </t>
    </r>
    <r>
      <rPr>
        <b/>
        <sz val="13"/>
        <rFont val="Calibri"/>
        <family val="2"/>
      </rPr>
      <t>3762</t>
    </r>
  </si>
  <si>
    <r>
      <t xml:space="preserve">85483600 </t>
    </r>
    <r>
      <rPr>
        <b/>
        <sz val="13"/>
        <rFont val="Calibri"/>
        <family val="2"/>
      </rPr>
      <t>3779</t>
    </r>
  </si>
  <si>
    <r>
      <t>85184100</t>
    </r>
    <r>
      <rPr>
        <b/>
        <sz val="13"/>
        <rFont val="Calibri"/>
        <family val="2"/>
      </rPr>
      <t xml:space="preserve"> 6795</t>
    </r>
  </si>
  <si>
    <r>
      <t xml:space="preserve">85184100 </t>
    </r>
    <r>
      <rPr>
        <b/>
        <sz val="13"/>
        <rFont val="Calibri"/>
        <family val="2"/>
      </rPr>
      <t>6580</t>
    </r>
  </si>
  <si>
    <r>
      <t xml:space="preserve">85184100 </t>
    </r>
    <r>
      <rPr>
        <b/>
        <sz val="13"/>
        <rFont val="Calibri"/>
        <family val="2"/>
      </rPr>
      <t>6597</t>
    </r>
  </si>
  <si>
    <r>
      <t xml:space="preserve">85184100 </t>
    </r>
    <r>
      <rPr>
        <b/>
        <sz val="13"/>
        <rFont val="Calibri"/>
        <family val="2"/>
      </rPr>
      <t>6603</t>
    </r>
  </si>
  <si>
    <r>
      <t xml:space="preserve">85483600 </t>
    </r>
    <r>
      <rPr>
        <b/>
        <sz val="13"/>
        <rFont val="Calibri"/>
        <family val="2"/>
      </rPr>
      <t>3960</t>
    </r>
  </si>
  <si>
    <r>
      <t>85184100</t>
    </r>
    <r>
      <rPr>
        <b/>
        <sz val="13"/>
        <rFont val="Calibri"/>
        <family val="2"/>
      </rPr>
      <t xml:space="preserve"> 6382</t>
    </r>
  </si>
  <si>
    <r>
      <t xml:space="preserve">85184100 </t>
    </r>
    <r>
      <rPr>
        <b/>
        <sz val="13"/>
        <rFont val="Calibri"/>
        <family val="2"/>
      </rPr>
      <t>6436</t>
    </r>
  </si>
  <si>
    <r>
      <t xml:space="preserve">85483600 </t>
    </r>
    <r>
      <rPr>
        <b/>
        <sz val="13"/>
        <rFont val="Calibri"/>
        <family val="2"/>
      </rPr>
      <t>3977</t>
    </r>
  </si>
  <si>
    <r>
      <t xml:space="preserve">85184100 </t>
    </r>
    <r>
      <rPr>
        <b/>
        <sz val="13"/>
        <rFont val="Calibri"/>
        <family val="2"/>
      </rPr>
      <t>6313</t>
    </r>
  </si>
  <si>
    <r>
      <t>85184100</t>
    </r>
    <r>
      <rPr>
        <b/>
        <sz val="13"/>
        <rFont val="Calibri"/>
        <family val="2"/>
      </rPr>
      <t xml:space="preserve"> 6405</t>
    </r>
  </si>
  <si>
    <r>
      <t xml:space="preserve">85483600 </t>
    </r>
    <r>
      <rPr>
        <b/>
        <sz val="13"/>
        <rFont val="Calibri"/>
        <family val="2"/>
      </rPr>
      <t>3984</t>
    </r>
  </si>
  <si>
    <r>
      <t xml:space="preserve">85184100 </t>
    </r>
    <r>
      <rPr>
        <b/>
        <sz val="13"/>
        <rFont val="Calibri"/>
        <family val="2"/>
      </rPr>
      <t>6351</t>
    </r>
  </si>
  <si>
    <r>
      <t xml:space="preserve">85483600 </t>
    </r>
    <r>
      <rPr>
        <b/>
        <sz val="13"/>
        <rFont val="Calibri"/>
        <family val="2"/>
      </rPr>
      <t>3953</t>
    </r>
  </si>
  <si>
    <r>
      <t>85483600</t>
    </r>
    <r>
      <rPr>
        <b/>
        <sz val="13"/>
        <rFont val="Calibri"/>
        <family val="2"/>
      </rPr>
      <t xml:space="preserve"> 3946</t>
    </r>
  </si>
  <si>
    <r>
      <t>85184100</t>
    </r>
    <r>
      <rPr>
        <b/>
        <sz val="13"/>
        <rFont val="Calibri"/>
        <family val="2"/>
      </rPr>
      <t xml:space="preserve"> 6528</t>
    </r>
  </si>
  <si>
    <r>
      <t>85184100</t>
    </r>
    <r>
      <rPr>
        <b/>
        <sz val="13"/>
        <rFont val="Calibri"/>
        <family val="2"/>
      </rPr>
      <t xml:space="preserve"> 6535</t>
    </r>
  </si>
  <si>
    <r>
      <t xml:space="preserve">85184100 </t>
    </r>
    <r>
      <rPr>
        <b/>
        <sz val="13"/>
        <rFont val="Calibri"/>
        <family val="2"/>
      </rPr>
      <t>6511</t>
    </r>
  </si>
  <si>
    <r>
      <t xml:space="preserve">85483600 </t>
    </r>
    <r>
      <rPr>
        <b/>
        <sz val="13"/>
        <rFont val="Calibri"/>
        <family val="2"/>
      </rPr>
      <t>3687</t>
    </r>
  </si>
  <si>
    <r>
      <t xml:space="preserve">85483600 </t>
    </r>
    <r>
      <rPr>
        <b/>
        <sz val="13"/>
        <rFont val="Calibri"/>
        <family val="2"/>
      </rPr>
      <t>3601</t>
    </r>
  </si>
  <si>
    <r>
      <t>85184100</t>
    </r>
    <r>
      <rPr>
        <b/>
        <sz val="13"/>
        <rFont val="Calibri"/>
        <family val="2"/>
      </rPr>
      <t xml:space="preserve"> 6696</t>
    </r>
  </si>
  <si>
    <r>
      <t xml:space="preserve">85483600 </t>
    </r>
    <r>
      <rPr>
        <b/>
        <sz val="13"/>
        <rFont val="Calibri"/>
        <family val="2"/>
      </rPr>
      <t>3649</t>
    </r>
  </si>
  <si>
    <r>
      <t xml:space="preserve">85483600 </t>
    </r>
    <r>
      <rPr>
        <b/>
        <sz val="13"/>
        <rFont val="Calibri"/>
        <family val="2"/>
      </rPr>
      <t>3663</t>
    </r>
  </si>
  <si>
    <r>
      <t xml:space="preserve">85483600 </t>
    </r>
    <r>
      <rPr>
        <b/>
        <sz val="13"/>
        <rFont val="Calibri"/>
        <family val="2"/>
      </rPr>
      <t>3632</t>
    </r>
  </si>
  <si>
    <r>
      <t xml:space="preserve">85184100 </t>
    </r>
    <r>
      <rPr>
        <b/>
        <sz val="13"/>
        <rFont val="Calibri"/>
        <family val="2"/>
      </rPr>
      <t>6788</t>
    </r>
  </si>
  <si>
    <r>
      <t xml:space="preserve">85184100 </t>
    </r>
    <r>
      <rPr>
        <b/>
        <sz val="13"/>
        <rFont val="Calibri"/>
        <family val="2"/>
      </rPr>
      <t>6771</t>
    </r>
  </si>
  <si>
    <r>
      <t xml:space="preserve">85483600 </t>
    </r>
    <r>
      <rPr>
        <b/>
        <sz val="13"/>
        <rFont val="Calibri"/>
        <family val="2"/>
      </rPr>
      <t>3700</t>
    </r>
  </si>
  <si>
    <r>
      <t>85184100</t>
    </r>
    <r>
      <rPr>
        <b/>
        <sz val="13"/>
        <rFont val="Calibri"/>
        <family val="2"/>
      </rPr>
      <t xml:space="preserve"> 6733</t>
    </r>
  </si>
  <si>
    <r>
      <t xml:space="preserve">85483600 </t>
    </r>
    <r>
      <rPr>
        <b/>
        <sz val="13"/>
        <rFont val="Calibri"/>
        <family val="2"/>
      </rPr>
      <t>3717</t>
    </r>
  </si>
  <si>
    <r>
      <t xml:space="preserve">85483600 </t>
    </r>
    <r>
      <rPr>
        <b/>
        <sz val="13"/>
        <rFont val="Calibri"/>
        <family val="2"/>
      </rPr>
      <t>3748</t>
    </r>
  </si>
  <si>
    <r>
      <t xml:space="preserve">85483600 </t>
    </r>
    <r>
      <rPr>
        <b/>
        <sz val="13"/>
        <rFont val="Calibri"/>
        <family val="2"/>
      </rPr>
      <t>3885</t>
    </r>
  </si>
  <si>
    <r>
      <t xml:space="preserve">85483600 </t>
    </r>
    <r>
      <rPr>
        <b/>
        <sz val="13"/>
        <rFont val="Calibri"/>
        <family val="2"/>
      </rPr>
      <t>3854</t>
    </r>
  </si>
  <si>
    <r>
      <t xml:space="preserve">85483600 </t>
    </r>
    <r>
      <rPr>
        <b/>
        <sz val="13"/>
        <rFont val="Calibri"/>
        <family val="2"/>
      </rPr>
      <t>3861</t>
    </r>
  </si>
  <si>
    <r>
      <t xml:space="preserve">85483600 </t>
    </r>
    <r>
      <rPr>
        <b/>
        <sz val="13"/>
        <rFont val="Calibri"/>
        <family val="2"/>
      </rPr>
      <t>3809</t>
    </r>
  </si>
  <si>
    <r>
      <t xml:space="preserve">85483600 </t>
    </r>
    <r>
      <rPr>
        <b/>
        <sz val="13"/>
        <rFont val="Calibri"/>
        <family val="2"/>
      </rPr>
      <t>3816</t>
    </r>
  </si>
  <si>
    <r>
      <t xml:space="preserve">85483600 </t>
    </r>
    <r>
      <rPr>
        <b/>
        <sz val="13"/>
        <rFont val="Calibri"/>
        <family val="2"/>
      </rPr>
      <t>3830</t>
    </r>
  </si>
  <si>
    <r>
      <t xml:space="preserve">85483600 </t>
    </r>
    <r>
      <rPr>
        <b/>
        <sz val="13"/>
        <rFont val="Calibri"/>
        <family val="2"/>
      </rPr>
      <t>3847</t>
    </r>
  </si>
  <si>
    <r>
      <t xml:space="preserve">85483600 </t>
    </r>
    <r>
      <rPr>
        <b/>
        <sz val="13"/>
        <rFont val="Calibri"/>
        <family val="2"/>
      </rPr>
      <t>3755</t>
    </r>
  </si>
  <si>
    <r>
      <t>85184100</t>
    </r>
    <r>
      <rPr>
        <b/>
        <sz val="13"/>
        <rFont val="Calibri"/>
        <family val="2"/>
      </rPr>
      <t xml:space="preserve"> 6740</t>
    </r>
  </si>
  <si>
    <r>
      <t xml:space="preserve">85483600 </t>
    </r>
    <r>
      <rPr>
        <b/>
        <sz val="13"/>
        <rFont val="Calibri"/>
        <family val="2"/>
      </rPr>
      <t>3892</t>
    </r>
  </si>
  <si>
    <r>
      <t xml:space="preserve">85483600 </t>
    </r>
    <r>
      <rPr>
        <b/>
        <sz val="13"/>
        <rFont val="Calibri"/>
        <family val="2"/>
      </rPr>
      <t>3823</t>
    </r>
  </si>
  <si>
    <r>
      <t xml:space="preserve">85184100 </t>
    </r>
    <r>
      <rPr>
        <b/>
        <sz val="13"/>
        <rFont val="Calibri"/>
        <family val="2"/>
      </rPr>
      <t>6443</t>
    </r>
  </si>
  <si>
    <r>
      <t xml:space="preserve">85184100 </t>
    </r>
    <r>
      <rPr>
        <b/>
        <sz val="13"/>
        <rFont val="Calibri"/>
        <family val="2"/>
      </rPr>
      <t>6658</t>
    </r>
  </si>
  <si>
    <r>
      <t xml:space="preserve">85184100 </t>
    </r>
    <r>
      <rPr>
        <b/>
        <sz val="13"/>
        <rFont val="Calibri"/>
        <family val="2"/>
      </rPr>
      <t>6412</t>
    </r>
  </si>
  <si>
    <r>
      <t xml:space="preserve">85184100 </t>
    </r>
    <r>
      <rPr>
        <b/>
        <sz val="13"/>
        <rFont val="Calibri"/>
        <family val="2"/>
      </rPr>
      <t>6948</t>
    </r>
  </si>
  <si>
    <r>
      <t xml:space="preserve">85184100 </t>
    </r>
    <r>
      <rPr>
        <b/>
        <sz val="13"/>
        <rFont val="Calibri"/>
        <family val="2"/>
      </rPr>
      <t>6962</t>
    </r>
  </si>
  <si>
    <r>
      <t xml:space="preserve">85483600 </t>
    </r>
    <r>
      <rPr>
        <b/>
        <sz val="13"/>
        <rFont val="Calibri"/>
        <family val="2"/>
      </rPr>
      <t>3908</t>
    </r>
  </si>
  <si>
    <r>
      <t>85184100</t>
    </r>
    <r>
      <rPr>
        <b/>
        <sz val="13"/>
        <rFont val="Calibri"/>
        <family val="2"/>
      </rPr>
      <t xml:space="preserve"> 6986</t>
    </r>
  </si>
  <si>
    <r>
      <t>85483600</t>
    </r>
    <r>
      <rPr>
        <b/>
        <sz val="13"/>
        <rFont val="Calibri"/>
        <family val="2"/>
      </rPr>
      <t xml:space="preserve"> 3922</t>
    </r>
  </si>
  <si>
    <r>
      <t xml:space="preserve">85483600 </t>
    </r>
    <r>
      <rPr>
        <b/>
        <sz val="13"/>
        <rFont val="Calibri"/>
        <family val="2"/>
      </rPr>
      <t>3915</t>
    </r>
  </si>
  <si>
    <r>
      <t xml:space="preserve">85483600 </t>
    </r>
    <r>
      <rPr>
        <b/>
        <sz val="13"/>
        <rFont val="Calibri"/>
        <family val="2"/>
      </rPr>
      <t>3427</t>
    </r>
  </si>
  <si>
    <r>
      <t xml:space="preserve">85184100 </t>
    </r>
    <r>
      <rPr>
        <b/>
        <sz val="13"/>
        <rFont val="Calibri"/>
        <family val="2"/>
      </rPr>
      <t>6979</t>
    </r>
  </si>
  <si>
    <r>
      <t>85184100</t>
    </r>
    <r>
      <rPr>
        <b/>
        <sz val="13"/>
        <rFont val="Calibri"/>
        <family val="2"/>
      </rPr>
      <t xml:space="preserve"> 6931</t>
    </r>
  </si>
  <si>
    <r>
      <t xml:space="preserve">85184100 </t>
    </r>
    <r>
      <rPr>
        <b/>
        <sz val="13"/>
        <rFont val="Calibri"/>
        <family val="2"/>
      </rPr>
      <t>6924</t>
    </r>
  </si>
  <si>
    <r>
      <t>85184100</t>
    </r>
    <r>
      <rPr>
        <b/>
        <sz val="13"/>
        <rFont val="Calibri"/>
        <family val="2"/>
      </rPr>
      <t xml:space="preserve"> 6955</t>
    </r>
  </si>
  <si>
    <r>
      <t>85184100</t>
    </r>
    <r>
      <rPr>
        <b/>
        <sz val="13"/>
        <rFont val="Calibri"/>
        <family val="2"/>
      </rPr>
      <t xml:space="preserve"> 6993</t>
    </r>
  </si>
  <si>
    <r>
      <t xml:space="preserve">85483600 </t>
    </r>
    <r>
      <rPr>
        <b/>
        <sz val="13"/>
        <rFont val="Calibri"/>
        <family val="2"/>
      </rPr>
      <t>3939</t>
    </r>
  </si>
  <si>
    <r>
      <t xml:space="preserve">85483600 </t>
    </r>
    <r>
      <rPr>
        <b/>
        <sz val="13"/>
        <rFont val="Calibri"/>
        <family val="2"/>
      </rPr>
      <t>3007</t>
    </r>
  </si>
  <si>
    <r>
      <t xml:space="preserve">85483600 </t>
    </r>
    <r>
      <rPr>
        <b/>
        <sz val="13"/>
        <rFont val="Calibri"/>
        <family val="2"/>
      </rPr>
      <t>3021</t>
    </r>
  </si>
  <si>
    <r>
      <t xml:space="preserve">85184100 </t>
    </r>
    <r>
      <rPr>
        <b/>
        <sz val="13"/>
        <rFont val="Calibri"/>
        <family val="2"/>
      </rPr>
      <t>6757</t>
    </r>
  </si>
  <si>
    <r>
      <t xml:space="preserve">85184100 </t>
    </r>
    <r>
      <rPr>
        <b/>
        <sz val="13"/>
        <rFont val="Calibri"/>
        <family val="2"/>
      </rPr>
      <t>6665</t>
    </r>
  </si>
  <si>
    <r>
      <t>85184100</t>
    </r>
    <r>
      <rPr>
        <b/>
        <sz val="13"/>
        <rFont val="Calibri"/>
        <family val="2"/>
      </rPr>
      <t xml:space="preserve"> 6672</t>
    </r>
  </si>
  <si>
    <r>
      <t xml:space="preserve">85184100 </t>
    </r>
    <r>
      <rPr>
        <b/>
        <sz val="13"/>
        <rFont val="Calibri"/>
        <family val="2"/>
      </rPr>
      <t>6689</t>
    </r>
  </si>
  <si>
    <r>
      <t xml:space="preserve">85184100 </t>
    </r>
    <r>
      <rPr>
        <b/>
        <sz val="13"/>
        <rFont val="Calibri"/>
        <family val="2"/>
      </rPr>
      <t>6825</t>
    </r>
  </si>
  <si>
    <r>
      <t>85184100</t>
    </r>
    <r>
      <rPr>
        <b/>
        <sz val="13"/>
        <rFont val="Calibri"/>
        <family val="2"/>
      </rPr>
      <t xml:space="preserve"> 6849</t>
    </r>
  </si>
  <si>
    <r>
      <t xml:space="preserve">85184100 </t>
    </r>
    <r>
      <rPr>
        <b/>
        <sz val="13"/>
        <rFont val="Calibri"/>
        <family val="2"/>
      </rPr>
      <t>6887</t>
    </r>
  </si>
  <si>
    <r>
      <t xml:space="preserve">85184100 </t>
    </r>
    <r>
      <rPr>
        <b/>
        <sz val="13"/>
        <rFont val="Calibri"/>
        <family val="2"/>
      </rPr>
      <t>6863</t>
    </r>
  </si>
  <si>
    <r>
      <t xml:space="preserve">85184100 </t>
    </r>
    <r>
      <rPr>
        <b/>
        <sz val="13"/>
        <rFont val="Calibri"/>
        <family val="2"/>
      </rPr>
      <t>6900</t>
    </r>
  </si>
  <si>
    <r>
      <t xml:space="preserve">85184100 </t>
    </r>
    <r>
      <rPr>
        <b/>
        <sz val="13"/>
        <rFont val="Calibri"/>
        <family val="2"/>
      </rPr>
      <t>6894</t>
    </r>
  </si>
  <si>
    <r>
      <t xml:space="preserve">85483600 </t>
    </r>
    <r>
      <rPr>
        <b/>
        <sz val="13"/>
        <rFont val="Calibri"/>
        <family val="2"/>
      </rPr>
      <t>3335</t>
    </r>
  </si>
  <si>
    <r>
      <t xml:space="preserve">85184100 </t>
    </r>
    <r>
      <rPr>
        <b/>
        <sz val="13"/>
        <rFont val="Calibri"/>
        <family val="2"/>
      </rPr>
      <t>6856</t>
    </r>
  </si>
  <si>
    <r>
      <t xml:space="preserve">85184100 </t>
    </r>
    <r>
      <rPr>
        <b/>
        <sz val="13"/>
        <rFont val="Calibri"/>
        <family val="2"/>
      </rPr>
      <t>6818</t>
    </r>
  </si>
  <si>
    <r>
      <t xml:space="preserve">85184100 </t>
    </r>
    <r>
      <rPr>
        <b/>
        <sz val="13"/>
        <rFont val="Calibri"/>
        <family val="2"/>
      </rPr>
      <t>6801</t>
    </r>
  </si>
  <si>
    <r>
      <t xml:space="preserve">85184100 </t>
    </r>
    <r>
      <rPr>
        <b/>
        <sz val="13"/>
        <rFont val="Calibri"/>
        <family val="2"/>
      </rPr>
      <t>6832</t>
    </r>
  </si>
  <si>
    <r>
      <t xml:space="preserve">85184100 </t>
    </r>
    <r>
      <rPr>
        <b/>
        <sz val="13"/>
        <rFont val="Calibri"/>
        <family val="2"/>
      </rPr>
      <t>6870</t>
    </r>
  </si>
  <si>
    <r>
      <t xml:space="preserve">85184100 </t>
    </r>
    <r>
      <rPr>
        <b/>
        <sz val="13"/>
        <rFont val="Calibri"/>
        <family val="2"/>
      </rPr>
      <t>6917</t>
    </r>
  </si>
  <si>
    <r>
      <t xml:space="preserve">85184100 </t>
    </r>
    <r>
      <rPr>
        <b/>
        <sz val="13"/>
        <rFont val="Calibri"/>
        <family val="2"/>
      </rPr>
      <t>6719</t>
    </r>
  </si>
  <si>
    <r>
      <t xml:space="preserve">85184100 </t>
    </r>
    <r>
      <rPr>
        <b/>
        <sz val="13"/>
        <rFont val="Calibri"/>
        <family val="2"/>
      </rPr>
      <t>6726</t>
    </r>
  </si>
  <si>
    <r>
      <t xml:space="preserve">85184100 </t>
    </r>
    <r>
      <rPr>
        <b/>
        <sz val="13"/>
        <rFont val="Calibri"/>
        <family val="2"/>
      </rPr>
      <t>6610</t>
    </r>
  </si>
  <si>
    <r>
      <t xml:space="preserve">85184100 </t>
    </r>
    <r>
      <rPr>
        <b/>
        <sz val="13"/>
        <rFont val="Calibri"/>
        <family val="2"/>
      </rPr>
      <t>6573</t>
    </r>
  </si>
  <si>
    <r>
      <t xml:space="preserve">85184100 </t>
    </r>
    <r>
      <rPr>
        <b/>
        <sz val="13"/>
        <rFont val="Calibri"/>
        <family val="2"/>
      </rPr>
      <t>6399</t>
    </r>
  </si>
  <si>
    <r>
      <t xml:space="preserve">85001646 </t>
    </r>
    <r>
      <rPr>
        <b/>
        <sz val="13"/>
        <rFont val="Calibri"/>
        <family val="2"/>
      </rPr>
      <t>5030</t>
    </r>
  </si>
  <si>
    <r>
      <t xml:space="preserve">85001646 </t>
    </r>
    <r>
      <rPr>
        <b/>
        <sz val="13"/>
        <rFont val="Calibri"/>
        <family val="2"/>
      </rPr>
      <t>5054</t>
    </r>
  </si>
  <si>
    <r>
      <t xml:space="preserve">85001646 </t>
    </r>
    <r>
      <rPr>
        <b/>
        <sz val="13"/>
        <rFont val="Calibri"/>
        <family val="2"/>
      </rPr>
      <t>5047</t>
    </r>
  </si>
  <si>
    <r>
      <t xml:space="preserve">85001646 </t>
    </r>
    <r>
      <rPr>
        <b/>
        <sz val="13"/>
        <rFont val="Calibri"/>
        <family val="2"/>
      </rPr>
      <t>5191</t>
    </r>
  </si>
  <si>
    <r>
      <t xml:space="preserve">85001646 </t>
    </r>
    <r>
      <rPr>
        <b/>
        <sz val="13"/>
        <rFont val="Calibri"/>
        <family val="2"/>
      </rPr>
      <t>5207</t>
    </r>
  </si>
  <si>
    <r>
      <t xml:space="preserve">85001646 </t>
    </r>
    <r>
      <rPr>
        <b/>
        <sz val="13"/>
        <rFont val="Calibri"/>
        <family val="2"/>
      </rPr>
      <t>5214</t>
    </r>
  </si>
  <si>
    <r>
      <t xml:space="preserve">85001646 </t>
    </r>
    <r>
      <rPr>
        <b/>
        <sz val="13"/>
        <rFont val="Calibri"/>
        <family val="2"/>
      </rPr>
      <t>5221</t>
    </r>
  </si>
  <si>
    <r>
      <t xml:space="preserve">85001646 </t>
    </r>
    <r>
      <rPr>
        <b/>
        <sz val="13"/>
        <rFont val="Calibri"/>
        <family val="2"/>
      </rPr>
      <t>5238</t>
    </r>
  </si>
  <si>
    <t>Case Qty is 25</t>
  </si>
  <si>
    <t>Pennypalz Aussie the Koala Magnet</t>
  </si>
  <si>
    <t>Pennypalz Billy the Bison Magnet</t>
  </si>
  <si>
    <t>Pennypalz Chomp the Alligator Magnet</t>
  </si>
  <si>
    <t>Pennypalz Flappy the Elephant Magnet</t>
  </si>
  <si>
    <t>Pennypalz Fuzzy the Black Bear Magnet</t>
  </si>
  <si>
    <t xml:space="preserve">Pennypalz Grizzly the Bear Magnet </t>
  </si>
  <si>
    <t xml:space="preserve">Pennypalz Leo the Lion Magnet </t>
  </si>
  <si>
    <t>Pennypalz Kota the Tiger Magnet</t>
  </si>
  <si>
    <t xml:space="preserve">Pennypalz Penny the Unicorn Magnet </t>
  </si>
  <si>
    <t>Pennypalz Rexy the T-Rex Magnet</t>
  </si>
  <si>
    <t>Pennypalz Slo-Mo the Sloth Magnet</t>
  </si>
  <si>
    <t>Pennypalz Sonar the Bat Magnet</t>
  </si>
  <si>
    <t>Pennypalz Tiny the Gorilla Magnet</t>
  </si>
  <si>
    <t>Band Adult Blue Camo</t>
  </si>
  <si>
    <t>Band Adult American Pride Swirl</t>
  </si>
  <si>
    <t>Pennypalz Aussie the Koala Necklace</t>
  </si>
  <si>
    <t>Pennypalz Billy the Bison Necklace</t>
  </si>
  <si>
    <t>Pennypalz Chomp the Alligator Necklace</t>
  </si>
  <si>
    <t>Pennypalz Flappy the Elephant Necklace</t>
  </si>
  <si>
    <t>Pennypalz Fuzzy the Black Bear Necklace</t>
  </si>
  <si>
    <t>Pennypalz Kota the Tiger Necklace</t>
  </si>
  <si>
    <t>Pennypalz Grizzly the Bear Necklace</t>
  </si>
  <si>
    <t>Pennypalz Leo the Lion Necklace</t>
  </si>
  <si>
    <t>Pennypalz Penny the Unicorn Necklace</t>
  </si>
  <si>
    <t>Pennypalz Rexy the T-Rex Necklace</t>
  </si>
  <si>
    <t>Pennypalz Slo-Mo the Sloth Necklace</t>
  </si>
  <si>
    <t>Pennypalz Sonar the Bat Necklace</t>
  </si>
  <si>
    <t>Pennypalz Tiny the Gorilla Necklace</t>
  </si>
  <si>
    <t>Pennypalz Aussie the Koala Keychain</t>
  </si>
  <si>
    <t>Pennypalz Billy the Bison Keychain</t>
  </si>
  <si>
    <t>Pennypalz Chomp the Alligator Keychain</t>
  </si>
  <si>
    <t>Pennypalz Flappy the Elephant Keychain</t>
  </si>
  <si>
    <t>Pennypalz Fuzzy the Black Bear Keychain</t>
  </si>
  <si>
    <t xml:space="preserve">Pennypalz Grizzly the Bear Keychain </t>
  </si>
  <si>
    <t>Pennypalz Kota the Tiger Key Chain</t>
  </si>
  <si>
    <t>Pennypalz Leo the Lion Keychain</t>
  </si>
  <si>
    <t>Pennypalz Penny the Unicorn Keychain</t>
  </si>
  <si>
    <t>Pennypalz Rexy the T-Rex Keychain</t>
  </si>
  <si>
    <t>Pennypalz Slo-Mo the Sloth Keychain</t>
  </si>
  <si>
    <t>Pennypalz Sonar the Bat Keychain</t>
  </si>
  <si>
    <t>Pennypalz Tiny the Gorilla Keychain</t>
  </si>
  <si>
    <r>
      <t xml:space="preserve">85001646 </t>
    </r>
    <r>
      <rPr>
        <b/>
        <sz val="13"/>
        <rFont val="Calibri"/>
        <family val="2"/>
      </rPr>
      <t>5177</t>
    </r>
  </si>
  <si>
    <r>
      <t xml:space="preserve">85001646 </t>
    </r>
    <r>
      <rPr>
        <b/>
        <sz val="13"/>
        <rFont val="Calibri"/>
        <family val="2"/>
      </rPr>
      <t>5184</t>
    </r>
  </si>
  <si>
    <t xml:space="preserve">972-989-3867    </t>
  </si>
  <si>
    <t xml:space="preserve">albert@pennybandz.com   </t>
  </si>
  <si>
    <t xml:space="preserve">www.pennybandzwholesale.com   </t>
  </si>
  <si>
    <t>If you have any questions please call, Albert or Amy. We are happy to help!</t>
  </si>
  <si>
    <t>Key Chain Pendant</t>
  </si>
  <si>
    <t>Custom Penny Journal™</t>
  </si>
  <si>
    <t>CUSTOM - The Penny Journal™</t>
  </si>
  <si>
    <t>Custom Pennybookz™</t>
  </si>
  <si>
    <t>Custom Pennyframez™</t>
  </si>
  <si>
    <t>CUSTOM - Pennyframez™</t>
  </si>
  <si>
    <t>Pennyframez™  Magnetic + Desktop</t>
  </si>
  <si>
    <t>Frame Black - Holds 3 Pennies and 3"X2" Photo</t>
  </si>
  <si>
    <t>Frame Groovy Tie Dye - Holds 3 Pennies and 3"X2" Photo</t>
  </si>
  <si>
    <t>Frame Cotton Candy  - Holds 3 Pennies and 3"X2" Photo</t>
  </si>
  <si>
    <t>Frame Blue Crush - Holds 3 Pennies and 3"X2" Photo</t>
  </si>
  <si>
    <t>Frame Mother Nature Green - Holds 3 Pennies and 3"X2" Photo</t>
  </si>
  <si>
    <t>Frame American Pride - Holds 3 Pennies and 3"X2" Photo</t>
  </si>
  <si>
    <t>Frame Green Camo - Holds 3 Pennies and 3"X2" Photo</t>
  </si>
  <si>
    <t>Custom Printed Logo on Custom Color Silicone Frame MOQ 500</t>
  </si>
  <si>
    <t>Case Qty is 500</t>
  </si>
  <si>
    <t>Case Qty is 540</t>
  </si>
  <si>
    <t>Custom Pennypalz™</t>
  </si>
  <si>
    <t>CUSTOM - Pennypalz™</t>
  </si>
  <si>
    <t>We would love to create any Animal or any Theme Designed PennyPalz™. We do all of the 3D design work; just let us know your idea and we will make it a reality! MOQ = 1,080 pieces.  Please call to ask about special extended payment terms to help with the initial cost. Future re-orders do not have a minimum. 972-989-3867</t>
  </si>
  <si>
    <t>Thank you for being a part of The Pennybandz Family!</t>
  </si>
  <si>
    <t>Please Order in Increments of 5</t>
  </si>
  <si>
    <r>
      <t xml:space="preserve">85184100 </t>
    </r>
    <r>
      <rPr>
        <b/>
        <sz val="13"/>
        <rFont val="Calibri"/>
        <family val="2"/>
      </rPr>
      <t>6634</t>
    </r>
  </si>
  <si>
    <t>Band Adult Lava Orange</t>
  </si>
  <si>
    <t>Band Adult Mac N Cheese</t>
  </si>
  <si>
    <r>
      <t xml:space="preserve">85483600 </t>
    </r>
    <r>
      <rPr>
        <b/>
        <sz val="13"/>
        <rFont val="Calibri"/>
        <family val="2"/>
      </rPr>
      <t>3618</t>
    </r>
  </si>
  <si>
    <r>
      <t xml:space="preserve">85483600 </t>
    </r>
    <r>
      <rPr>
        <b/>
        <sz val="13"/>
        <rFont val="Calibri"/>
        <family val="2"/>
      </rPr>
      <t>3670</t>
    </r>
  </si>
  <si>
    <t xml:space="preserve">Penny Dish &amp; Band Display - set next to register or inside penny machine </t>
  </si>
  <si>
    <t>Press it. Wear it. Collect it. 3M non-marring marketing sticker</t>
  </si>
  <si>
    <r>
      <t xml:space="preserve">85483600 </t>
    </r>
    <r>
      <rPr>
        <b/>
        <sz val="13"/>
        <rFont val="Calibri"/>
        <family val="2"/>
      </rPr>
      <t>3878</t>
    </r>
  </si>
  <si>
    <t>Pendant w/necklace Mac 'n Cheese Yellow</t>
  </si>
  <si>
    <r>
      <t xml:space="preserve">85001646 </t>
    </r>
    <r>
      <rPr>
        <b/>
        <sz val="13"/>
        <rFont val="Calibri"/>
        <family val="2"/>
      </rPr>
      <t>5085</t>
    </r>
  </si>
  <si>
    <t>Otter Necklace OSFA Safety Breakaway</t>
  </si>
  <si>
    <t>Train Necklace OSFA Safety Breakaway</t>
  </si>
  <si>
    <t>Whale Tail Necklace OSFA Safety Breakaway</t>
  </si>
  <si>
    <t>Praying Mantis Necklace OSFA Safety Breakaway</t>
  </si>
  <si>
    <t>Polar Bear Necklace OSFA Safety Breakaway</t>
  </si>
  <si>
    <t>Hippo Necklace OSFA Safety Breakaway</t>
  </si>
  <si>
    <t>Giraffe Necklace OSFA Safety Breakaway</t>
  </si>
  <si>
    <t>Pennypalz Ollie the Otter Necklace</t>
  </si>
  <si>
    <t>Pennypalz Train Necklace</t>
  </si>
  <si>
    <t>Pennypalz Whale Tail Necklace</t>
  </si>
  <si>
    <t>Pennypalz Manny the Praying Mantis Necklace</t>
  </si>
  <si>
    <t>Pennypalz Frost the Polar Bear Necklace</t>
  </si>
  <si>
    <t>Pennypalz Henry the Hippo Necklace</t>
  </si>
  <si>
    <t>Pennypalz Stretch the Giraffe Necklace</t>
  </si>
  <si>
    <r>
      <t xml:space="preserve">85001646 </t>
    </r>
    <r>
      <rPr>
        <b/>
        <sz val="13"/>
        <rFont val="Calibri"/>
        <family val="2"/>
      </rPr>
      <t>5115</t>
    </r>
  </si>
  <si>
    <r>
      <t xml:space="preserve">85184100 </t>
    </r>
    <r>
      <rPr>
        <b/>
        <sz val="13"/>
        <rFont val="Calibri"/>
        <family val="2"/>
      </rPr>
      <t>6429</t>
    </r>
  </si>
  <si>
    <r>
      <t xml:space="preserve">85001646 </t>
    </r>
    <r>
      <rPr>
        <b/>
        <sz val="13"/>
        <rFont val="Calibri"/>
        <family val="2"/>
      </rPr>
      <t>5016</t>
    </r>
  </si>
  <si>
    <r>
      <t xml:space="preserve">85001646 </t>
    </r>
    <r>
      <rPr>
        <b/>
        <sz val="13"/>
        <rFont val="Calibri"/>
        <family val="2"/>
      </rPr>
      <t>5160</t>
    </r>
  </si>
  <si>
    <r>
      <t xml:space="preserve">85001646 </t>
    </r>
    <r>
      <rPr>
        <b/>
        <sz val="13"/>
        <rFont val="Calibri"/>
        <family val="2"/>
      </rPr>
      <t>5245</t>
    </r>
  </si>
  <si>
    <r>
      <t xml:space="preserve">85001646 </t>
    </r>
    <r>
      <rPr>
        <b/>
        <sz val="13"/>
        <rFont val="Calibri"/>
        <family val="2"/>
      </rPr>
      <t>5269</t>
    </r>
  </si>
  <si>
    <t>Otter  Keychain</t>
  </si>
  <si>
    <t>Train  Keychain</t>
  </si>
  <si>
    <t>Whale Tail  Keychain</t>
  </si>
  <si>
    <t>Praying Mantis  Keychain</t>
  </si>
  <si>
    <t>Polar Bear  Keychain</t>
  </si>
  <si>
    <t>Hippo  Keychain</t>
  </si>
  <si>
    <t>Giraffe  Keychain</t>
  </si>
  <si>
    <t>Pennypalz Ollie the Otter Keychain</t>
  </si>
  <si>
    <t>Pennypalz Train Keychain</t>
  </si>
  <si>
    <t>Pennypalz Whale Tail Keychain</t>
  </si>
  <si>
    <t>Pennypalz Manny the Praying Mantis Keychain</t>
  </si>
  <si>
    <t>Pennypalz Frost the Polar Bear Keychain</t>
  </si>
  <si>
    <t>Pennypalz Henry the Hippo Keychain</t>
  </si>
  <si>
    <t>Pennypalz Stretch the Giraffe Keychain</t>
  </si>
  <si>
    <r>
      <t xml:space="preserve">85001646 </t>
    </r>
    <r>
      <rPr>
        <b/>
        <sz val="13"/>
        <rFont val="Calibri"/>
        <family val="2"/>
      </rPr>
      <t>5061</t>
    </r>
  </si>
  <si>
    <r>
      <t xml:space="preserve">85001646 </t>
    </r>
    <r>
      <rPr>
        <b/>
        <sz val="13"/>
        <rFont val="Calibri"/>
        <family val="2"/>
      </rPr>
      <t>5092</t>
    </r>
  </si>
  <si>
    <r>
      <t xml:space="preserve">85001646 </t>
    </r>
    <r>
      <rPr>
        <b/>
        <sz val="13"/>
        <rFont val="Calibri"/>
        <family val="2"/>
      </rPr>
      <t>5139</t>
    </r>
  </si>
  <si>
    <r>
      <t xml:space="preserve">85001646 </t>
    </r>
    <r>
      <rPr>
        <b/>
        <sz val="13"/>
        <rFont val="Calibri"/>
        <family val="2"/>
      </rPr>
      <t>5009</t>
    </r>
  </si>
  <si>
    <r>
      <t xml:space="preserve">85001646 </t>
    </r>
    <r>
      <rPr>
        <b/>
        <sz val="13"/>
        <rFont val="Calibri"/>
        <family val="2"/>
      </rPr>
      <t>5146</t>
    </r>
  </si>
  <si>
    <r>
      <t xml:space="preserve">85001646 </t>
    </r>
    <r>
      <rPr>
        <b/>
        <sz val="13"/>
        <rFont val="Calibri"/>
        <family val="2"/>
      </rPr>
      <t>5252</t>
    </r>
  </si>
  <si>
    <r>
      <t xml:space="preserve">85001646 </t>
    </r>
    <r>
      <rPr>
        <b/>
        <sz val="13"/>
        <rFont val="Calibri"/>
        <family val="2"/>
      </rPr>
      <t>5283</t>
    </r>
  </si>
  <si>
    <t>Otter  Magnet</t>
  </si>
  <si>
    <t>Pennypalz Ollie the Otter Magnet</t>
  </si>
  <si>
    <t>Train  Magnet</t>
  </si>
  <si>
    <t>Pennypalz Train Magnet</t>
  </si>
  <si>
    <t>Whale Tail  Magnet</t>
  </si>
  <si>
    <t>Pennypalz Whale Tail Magnet</t>
  </si>
  <si>
    <t>Praying Mantis  Magnet</t>
  </si>
  <si>
    <t>Pennypalz Manny the Praying Mantis Magnet</t>
  </si>
  <si>
    <t>Polar Bear  Magnet</t>
  </si>
  <si>
    <t>Pennypalz Frost the Polar Bear Magnet</t>
  </si>
  <si>
    <t>Hippo  Magnet</t>
  </si>
  <si>
    <t>Pennypalz Henry the Hippo Magnet</t>
  </si>
  <si>
    <t>Giraffe  Magnet</t>
  </si>
  <si>
    <t>Pennypalz Stretch the Giraffe Magnet</t>
  </si>
  <si>
    <r>
      <t xml:space="preserve">85001646 </t>
    </r>
    <r>
      <rPr>
        <b/>
        <sz val="13"/>
        <rFont val="Calibri"/>
        <family val="2"/>
      </rPr>
      <t>5108</t>
    </r>
  </si>
  <si>
    <r>
      <t xml:space="preserve">85001646 </t>
    </r>
    <r>
      <rPr>
        <b/>
        <sz val="13"/>
        <rFont val="Calibri"/>
        <family val="2"/>
      </rPr>
      <t>5122</t>
    </r>
  </si>
  <si>
    <r>
      <t xml:space="preserve">85001646 </t>
    </r>
    <r>
      <rPr>
        <b/>
        <sz val="13"/>
        <rFont val="Calibri"/>
        <family val="2"/>
      </rPr>
      <t>5023</t>
    </r>
  </si>
  <si>
    <r>
      <t xml:space="preserve">85001646 </t>
    </r>
    <r>
      <rPr>
        <b/>
        <sz val="13"/>
        <rFont val="Calibri"/>
        <family val="2"/>
      </rPr>
      <t>5153</t>
    </r>
  </si>
  <si>
    <r>
      <t xml:space="preserve">85001646 </t>
    </r>
    <r>
      <rPr>
        <b/>
        <sz val="13"/>
        <rFont val="Calibri"/>
        <family val="2"/>
      </rPr>
      <t>5290</t>
    </r>
  </si>
  <si>
    <r>
      <t xml:space="preserve">85001646 </t>
    </r>
    <r>
      <rPr>
        <b/>
        <sz val="13"/>
        <rFont val="Calibri"/>
        <family val="2"/>
      </rPr>
      <t>5276</t>
    </r>
  </si>
  <si>
    <r>
      <t xml:space="preserve">85001646 </t>
    </r>
    <r>
      <rPr>
        <b/>
        <sz val="13"/>
        <rFont val="Calibri"/>
        <family val="2"/>
      </rPr>
      <t>5078</t>
    </r>
  </si>
  <si>
    <t>Deep Ocean Blue - Hold 146 Coins, Plus 72 page Penny Journal</t>
  </si>
  <si>
    <r>
      <t xml:space="preserve">85001646 </t>
    </r>
    <r>
      <rPr>
        <b/>
        <sz val="13"/>
        <rFont val="Calibri"/>
        <family val="2"/>
      </rPr>
      <t>5320</t>
    </r>
  </si>
  <si>
    <t>Tie Dye - Hold 146 Coins, Plus 72 page Penny Journal</t>
  </si>
  <si>
    <t>Obsidian Black - Hold 146 Coins, Plus 72 page Penny Journal</t>
  </si>
  <si>
    <t>Sunset Orange - Hold 146 Coins, Plus 72 page Penny Journal</t>
  </si>
  <si>
    <t>Lime Green - Hold 146 Coins, Plus 72 page Penny Journal</t>
  </si>
  <si>
    <r>
      <t xml:space="preserve">85001646 </t>
    </r>
    <r>
      <rPr>
        <b/>
        <sz val="13"/>
        <rFont val="Calibri"/>
        <family val="2"/>
      </rPr>
      <t>5337</t>
    </r>
  </si>
  <si>
    <r>
      <t xml:space="preserve">85001646 </t>
    </r>
    <r>
      <rPr>
        <b/>
        <sz val="13"/>
        <rFont val="Calibri"/>
        <family val="2"/>
      </rPr>
      <t>5344</t>
    </r>
  </si>
  <si>
    <r>
      <t xml:space="preserve">85001646 </t>
    </r>
    <r>
      <rPr>
        <b/>
        <sz val="13"/>
        <rFont val="Calibri"/>
        <family val="2"/>
      </rPr>
      <t>5351</t>
    </r>
  </si>
  <si>
    <r>
      <t xml:space="preserve">85001646 </t>
    </r>
    <r>
      <rPr>
        <b/>
        <sz val="13"/>
        <rFont val="Calibri"/>
        <family val="2"/>
      </rPr>
      <t>5399</t>
    </r>
  </si>
  <si>
    <r>
      <t xml:space="preserve">85001646 </t>
    </r>
    <r>
      <rPr>
        <b/>
        <sz val="13"/>
        <rFont val="Calibri"/>
        <family val="2"/>
      </rPr>
      <t>5405</t>
    </r>
  </si>
  <si>
    <t>Purple Burple - Hold 146 Coins, Plus 72 page Penny Journal</t>
  </si>
  <si>
    <t>Custom Covered Tri-Fold Penny Book MOQ 250 units</t>
  </si>
  <si>
    <t>Custom Embossed Logo &amp; Custom Vegan Lether Color MOQ 500</t>
  </si>
  <si>
    <r>
      <t xml:space="preserve">85001646 </t>
    </r>
    <r>
      <rPr>
        <b/>
        <sz val="13"/>
        <rFont val="Calibri"/>
        <family val="2"/>
      </rPr>
      <t>5306</t>
    </r>
  </si>
  <si>
    <r>
      <t xml:space="preserve">85001646 </t>
    </r>
    <r>
      <rPr>
        <b/>
        <sz val="13"/>
        <rFont val="Calibri"/>
        <family val="2"/>
      </rPr>
      <t>5504</t>
    </r>
  </si>
  <si>
    <t>Clownfish  Keychain</t>
  </si>
  <si>
    <t>Clownfish  Magnet</t>
  </si>
  <si>
    <t>Clownfish Necklace OSFA Safety Breakaway</t>
  </si>
  <si>
    <t>Dolphin  Keychain</t>
  </si>
  <si>
    <t>Dolphin  Magnet</t>
  </si>
  <si>
    <t>Dolphin Necklace OSFA Safety Breakaway</t>
  </si>
  <si>
    <t>Flamingo  Keychain</t>
  </si>
  <si>
    <t>Flamingo  Magnet</t>
  </si>
  <si>
    <t>Flamingo Necklace OSFA Safety Breakaway</t>
  </si>
  <si>
    <t>Rhino  Keychain</t>
  </si>
  <si>
    <t>Rhino  Magnet</t>
  </si>
  <si>
    <t>Rhino Necklace OSFA Safety Breakaway</t>
  </si>
  <si>
    <t>Pennypalz Clownfish Keychain</t>
  </si>
  <si>
    <t>Pennypalz Clownfish Magnet</t>
  </si>
  <si>
    <t>Pennypalz Clownfish Necklace</t>
  </si>
  <si>
    <t>Pennypalz Dolphin Keychain</t>
  </si>
  <si>
    <t>Pennypalz Dolphin Magnet</t>
  </si>
  <si>
    <t>Pennypalz Dolphin Necklace</t>
  </si>
  <si>
    <t>Pennypalz Flamingo Keychain</t>
  </si>
  <si>
    <t>Pennypalz Flamingo Magnet</t>
  </si>
  <si>
    <t>Pennypalz Flamingo Necklace</t>
  </si>
  <si>
    <t>Pennypalz Rhino Keychain</t>
  </si>
  <si>
    <t>Pennypalz Rhino Magnet</t>
  </si>
  <si>
    <t>Pennypalz Rhino Necklace</t>
  </si>
  <si>
    <r>
      <t xml:space="preserve">85001646 </t>
    </r>
    <r>
      <rPr>
        <b/>
        <sz val="13"/>
        <rFont val="Calibri"/>
        <family val="2"/>
      </rPr>
      <t>5627</t>
    </r>
  </si>
  <si>
    <r>
      <t xml:space="preserve">85001646 </t>
    </r>
    <r>
      <rPr>
        <b/>
        <sz val="13"/>
        <rFont val="Calibri"/>
        <family val="2"/>
      </rPr>
      <t>5610</t>
    </r>
  </si>
  <si>
    <r>
      <t xml:space="preserve">85001646 </t>
    </r>
    <r>
      <rPr>
        <b/>
        <sz val="13"/>
        <rFont val="Calibri"/>
        <family val="2"/>
      </rPr>
      <t>5634</t>
    </r>
  </si>
  <si>
    <r>
      <t xml:space="preserve">85001646 </t>
    </r>
    <r>
      <rPr>
        <b/>
        <sz val="13"/>
        <rFont val="Calibri"/>
        <family val="2"/>
      </rPr>
      <t>5528</t>
    </r>
  </si>
  <si>
    <r>
      <t xml:space="preserve">85001646 </t>
    </r>
    <r>
      <rPr>
        <b/>
        <sz val="13"/>
        <rFont val="Calibri"/>
        <family val="2"/>
      </rPr>
      <t>5542</t>
    </r>
  </si>
  <si>
    <r>
      <t xml:space="preserve">85001646 </t>
    </r>
    <r>
      <rPr>
        <b/>
        <sz val="13"/>
        <rFont val="Calibri"/>
        <family val="2"/>
      </rPr>
      <t>5535</t>
    </r>
  </si>
  <si>
    <r>
      <t xml:space="preserve">85001646 </t>
    </r>
    <r>
      <rPr>
        <b/>
        <sz val="13"/>
        <rFont val="Calibri"/>
        <family val="2"/>
      </rPr>
      <t>5566</t>
    </r>
  </si>
  <si>
    <r>
      <t xml:space="preserve">85001646 </t>
    </r>
    <r>
      <rPr>
        <b/>
        <sz val="13"/>
        <rFont val="Calibri"/>
        <family val="2"/>
      </rPr>
      <t>5559</t>
    </r>
  </si>
  <si>
    <r>
      <t xml:space="preserve">85001646 </t>
    </r>
    <r>
      <rPr>
        <b/>
        <sz val="13"/>
        <rFont val="Calibri"/>
        <family val="2"/>
      </rPr>
      <t>5573</t>
    </r>
  </si>
  <si>
    <r>
      <t>85001646</t>
    </r>
    <r>
      <rPr>
        <b/>
        <sz val="13"/>
        <rFont val="Calibri"/>
        <family val="2"/>
      </rPr>
      <t xml:space="preserve"> 5597</t>
    </r>
  </si>
  <si>
    <r>
      <t xml:space="preserve">85001646 </t>
    </r>
    <r>
      <rPr>
        <b/>
        <sz val="13"/>
        <rFont val="Calibri"/>
        <family val="2"/>
      </rPr>
      <t>5603</t>
    </r>
  </si>
  <si>
    <r>
      <t xml:space="preserve">85001646 </t>
    </r>
    <r>
      <rPr>
        <b/>
        <sz val="13"/>
        <rFont val="Calibri"/>
        <family val="2"/>
      </rPr>
      <t>5580</t>
    </r>
  </si>
  <si>
    <t>Band Youth Blue Camo</t>
  </si>
  <si>
    <r>
      <t xml:space="preserve">85001646 </t>
    </r>
    <r>
      <rPr>
        <b/>
        <sz val="13"/>
        <rFont val="Calibri"/>
        <family val="2"/>
      </rPr>
      <t>5641</t>
    </r>
  </si>
  <si>
    <r>
      <t>85001646</t>
    </r>
    <r>
      <rPr>
        <b/>
        <sz val="13"/>
        <rFont val="Calibri"/>
        <family val="2"/>
      </rPr>
      <t xml:space="preserve"> 5665</t>
    </r>
  </si>
  <si>
    <r>
      <t xml:space="preserve">85001646 </t>
    </r>
    <r>
      <rPr>
        <b/>
        <sz val="13"/>
        <rFont val="Calibri"/>
        <family val="2"/>
      </rPr>
      <t>5696</t>
    </r>
  </si>
  <si>
    <r>
      <t xml:space="preserve">85001646 </t>
    </r>
    <r>
      <rPr>
        <b/>
        <sz val="13"/>
        <rFont val="Calibri"/>
        <family val="2"/>
      </rPr>
      <t>5658</t>
    </r>
  </si>
  <si>
    <r>
      <t xml:space="preserve">85001646 </t>
    </r>
    <r>
      <rPr>
        <b/>
        <sz val="13"/>
        <rFont val="Calibri"/>
        <family val="2"/>
      </rPr>
      <t>5726</t>
    </r>
  </si>
  <si>
    <r>
      <t xml:space="preserve">85001646 </t>
    </r>
    <r>
      <rPr>
        <b/>
        <sz val="13"/>
        <rFont val="Calibri"/>
        <family val="2"/>
      </rPr>
      <t>5733</t>
    </r>
  </si>
  <si>
    <t>Qty = 250</t>
  </si>
  <si>
    <t>Qty = 500+</t>
  </si>
  <si>
    <t>Custom Covered Tri-Fold Penny Book MOQ 500 units</t>
  </si>
  <si>
    <t>Increments of 250</t>
  </si>
  <si>
    <r>
      <t xml:space="preserve">85001646 </t>
    </r>
    <r>
      <rPr>
        <b/>
        <sz val="13"/>
        <rFont val="Calibri"/>
        <family val="2"/>
      </rPr>
      <t>5702</t>
    </r>
  </si>
  <si>
    <r>
      <t xml:space="preserve">85001646 </t>
    </r>
    <r>
      <rPr>
        <b/>
        <sz val="13"/>
        <rFont val="Calibri"/>
        <family val="2"/>
      </rPr>
      <t>5719</t>
    </r>
  </si>
  <si>
    <t>Tri-Fold Pennybookz™ - Holds 48 Pressed Pennies</t>
  </si>
  <si>
    <t>PASSPORT To My Penny Adventures™ Bubble Gum Pink</t>
  </si>
  <si>
    <t xml:space="preserve">Slide Insert Cover Penny Book </t>
  </si>
  <si>
    <t xml:space="preserve">Smoky Mountain Cover Penny Book </t>
  </si>
  <si>
    <t xml:space="preserve">Eagle Penny Book </t>
  </si>
  <si>
    <t xml:space="preserve">Texas Penny Book </t>
  </si>
  <si>
    <t xml:space="preserve">Yosemite Penny Book </t>
  </si>
  <si>
    <t xml:space="preserve">South Dakota Penny Book </t>
  </si>
  <si>
    <t>Great American Penny Adventures Penny Book</t>
  </si>
  <si>
    <t>PASSPORT To My Penny Adventures™ - Navy</t>
  </si>
  <si>
    <t>PASSPORT To My Penny Adventures™ Ocean Turquoise</t>
  </si>
  <si>
    <r>
      <t xml:space="preserve">85003883 </t>
    </r>
    <r>
      <rPr>
        <b/>
        <sz val="13"/>
        <rFont val="Calibri"/>
        <family val="2"/>
      </rPr>
      <t>9321</t>
    </r>
  </si>
  <si>
    <r>
      <t xml:space="preserve">85001646 </t>
    </r>
    <r>
      <rPr>
        <b/>
        <sz val="13"/>
        <rFont val="Calibri"/>
        <family val="2"/>
      </rPr>
      <t>5313</t>
    </r>
  </si>
  <si>
    <t>Yellowstone Grand Prismatic</t>
  </si>
  <si>
    <r>
      <t xml:space="preserve">85001646 </t>
    </r>
    <r>
      <rPr>
        <b/>
        <sz val="13"/>
        <rFont val="Calibri"/>
        <family val="2"/>
      </rPr>
      <t>5757</t>
    </r>
  </si>
  <si>
    <t>Yellowstone Old Faithful</t>
  </si>
  <si>
    <t>Thundercloud Blue-Gray - Hold 146 Coins, Plus 72 page Penny Journal</t>
  </si>
  <si>
    <t>Earthy Pastel Pink - Hold 146 Coins, Plus 72 page Penny Journal</t>
  </si>
  <si>
    <t>Wolf  Keychain</t>
  </si>
  <si>
    <t>Wolf  Magnet</t>
  </si>
  <si>
    <t>Moose  Keychain</t>
  </si>
  <si>
    <t>Moose  Magnet</t>
  </si>
  <si>
    <t>Bigfoot  Keychain</t>
  </si>
  <si>
    <t>Bigfoot  Magnet</t>
  </si>
  <si>
    <t>Bigfoot Necklace OSFA Safety Breakaway</t>
  </si>
  <si>
    <r>
      <t xml:space="preserve">85001646 </t>
    </r>
    <r>
      <rPr>
        <b/>
        <sz val="13"/>
        <rFont val="Calibri"/>
        <family val="2"/>
      </rPr>
      <t>5795</t>
    </r>
  </si>
  <si>
    <r>
      <t xml:space="preserve">85001646 </t>
    </r>
    <r>
      <rPr>
        <b/>
        <sz val="13"/>
        <rFont val="Calibri"/>
        <family val="2"/>
      </rPr>
      <t>5788</t>
    </r>
  </si>
  <si>
    <r>
      <t xml:space="preserve">85001646 </t>
    </r>
    <r>
      <rPr>
        <b/>
        <sz val="13"/>
        <rFont val="Calibri"/>
        <family val="2"/>
      </rPr>
      <t>5801</t>
    </r>
  </si>
  <si>
    <t>Wolf Necklace OSFA Safety Breakaway</t>
  </si>
  <si>
    <r>
      <t xml:space="preserve">85001646 </t>
    </r>
    <r>
      <rPr>
        <b/>
        <sz val="13"/>
        <rFont val="Calibri"/>
        <family val="2"/>
      </rPr>
      <t>5818</t>
    </r>
  </si>
  <si>
    <r>
      <t>85001646</t>
    </r>
    <r>
      <rPr>
        <b/>
        <sz val="13"/>
        <rFont val="Calibri"/>
        <family val="2"/>
      </rPr>
      <t xml:space="preserve"> 5825</t>
    </r>
  </si>
  <si>
    <r>
      <t xml:space="preserve">85001646 </t>
    </r>
    <r>
      <rPr>
        <b/>
        <sz val="13"/>
        <rFont val="Calibri"/>
        <family val="2"/>
      </rPr>
      <t>5832</t>
    </r>
  </si>
  <si>
    <t>Moose Necklace OSFA Safety Breakaway</t>
  </si>
  <si>
    <r>
      <t xml:space="preserve">85001646 </t>
    </r>
    <r>
      <rPr>
        <b/>
        <sz val="13"/>
        <rFont val="Calibri"/>
        <family val="2"/>
      </rPr>
      <t>5931</t>
    </r>
  </si>
  <si>
    <r>
      <t>85001646</t>
    </r>
    <r>
      <rPr>
        <b/>
        <sz val="13"/>
        <rFont val="Calibri"/>
        <family val="2"/>
      </rPr>
      <t xml:space="preserve"> 5948</t>
    </r>
  </si>
  <si>
    <r>
      <t xml:space="preserve">85001646 </t>
    </r>
    <r>
      <rPr>
        <b/>
        <sz val="13"/>
        <rFont val="Calibri"/>
        <family val="2"/>
      </rPr>
      <t>5955</t>
    </r>
  </si>
  <si>
    <t xml:space="preserve">Band Adult Cotton Candy Swirl </t>
  </si>
  <si>
    <t>Band Adult Chameleon UV</t>
  </si>
  <si>
    <t xml:space="preserve">Band Adult XL Groovy Tie Dye </t>
  </si>
  <si>
    <t>Pendant w/necklace Glow in the Dark</t>
  </si>
  <si>
    <t>Pendant w/necklace Cotton Candy Swirl</t>
  </si>
  <si>
    <t xml:space="preserve">KEYCHAIN Cotton Candy Swirl </t>
  </si>
  <si>
    <t>Band Youth Chameleon UV</t>
  </si>
  <si>
    <t>Band Youth Giraffe Spots</t>
  </si>
  <si>
    <t>Band Youth Glow in the Dark</t>
  </si>
  <si>
    <t>Lucky Charm Green - Hold 146 Coins, Plus 72 page Penny Journal</t>
  </si>
  <si>
    <t>Hot Pink - Hold 146 Coins, Plus 72 page Penny Journal</t>
  </si>
  <si>
    <t>Sunshine Yellow - Hold 146 Coins, Plus 72 page Penny Journal</t>
  </si>
  <si>
    <t>Unicorn Irridescent - Hold 146 Coins, Plus 72 page Penny Journal</t>
  </si>
  <si>
    <r>
      <t xml:space="preserve">85003883 </t>
    </r>
    <r>
      <rPr>
        <b/>
        <sz val="13"/>
        <rFont val="Calibri"/>
        <family val="2"/>
      </rPr>
      <t>9499</t>
    </r>
  </si>
  <si>
    <r>
      <t xml:space="preserve">85003883 </t>
    </r>
    <r>
      <rPr>
        <b/>
        <sz val="13"/>
        <rFont val="Calibri"/>
        <family val="2"/>
      </rPr>
      <t>9505</t>
    </r>
  </si>
  <si>
    <r>
      <t xml:space="preserve">85003883 </t>
    </r>
    <r>
      <rPr>
        <b/>
        <sz val="13"/>
        <rFont val="Calibri"/>
        <family val="2"/>
      </rPr>
      <t>9512</t>
    </r>
  </si>
  <si>
    <r>
      <t xml:space="preserve">85003883 </t>
    </r>
    <r>
      <rPr>
        <b/>
        <sz val="13"/>
        <rFont val="Calibri"/>
        <family val="2"/>
      </rPr>
      <t>9475</t>
    </r>
  </si>
  <si>
    <r>
      <t xml:space="preserve">85003883 </t>
    </r>
    <r>
      <rPr>
        <b/>
        <sz val="13"/>
        <rFont val="Calibri"/>
        <family val="2"/>
      </rPr>
      <t>9796</t>
    </r>
  </si>
  <si>
    <r>
      <t xml:space="preserve">Band Adult Superhero (red/blue/black swirl) - </t>
    </r>
    <r>
      <rPr>
        <b/>
        <sz val="13"/>
        <color indexed="8"/>
        <rFont val="Calibri"/>
        <family val="2"/>
      </rPr>
      <t>NEW  2022</t>
    </r>
  </si>
  <si>
    <r>
      <t xml:space="preserve">Band Youth Superhero (red/blue/black swirl) - </t>
    </r>
    <r>
      <rPr>
        <b/>
        <sz val="13"/>
        <color indexed="8"/>
        <rFont val="Calibri"/>
        <family val="2"/>
      </rPr>
      <t>NEW 2022</t>
    </r>
  </si>
  <si>
    <r>
      <t xml:space="preserve">85003883 </t>
    </r>
    <r>
      <rPr>
        <b/>
        <sz val="13"/>
        <rFont val="Calibri"/>
        <family val="2"/>
      </rPr>
      <t>9574</t>
    </r>
  </si>
  <si>
    <r>
      <t xml:space="preserve">85483600 </t>
    </r>
    <r>
      <rPr>
        <b/>
        <sz val="13"/>
        <rFont val="Calibri"/>
        <family val="2"/>
      </rPr>
      <t>3991</t>
    </r>
  </si>
  <si>
    <r>
      <t xml:space="preserve">Band Adult XL Blue Camo - </t>
    </r>
    <r>
      <rPr>
        <b/>
        <sz val="13"/>
        <color indexed="8"/>
        <rFont val="Calibri"/>
        <family val="2"/>
      </rPr>
      <t>NEW 2022</t>
    </r>
  </si>
  <si>
    <r>
      <t xml:space="preserve">85003883 </t>
    </r>
    <r>
      <rPr>
        <b/>
        <sz val="13"/>
        <rFont val="Calibri"/>
        <family val="2"/>
      </rPr>
      <t>9345</t>
    </r>
  </si>
  <si>
    <r>
      <t xml:space="preserve">Band Adult Glow in the Dark - </t>
    </r>
    <r>
      <rPr>
        <b/>
        <sz val="13"/>
        <color indexed="8"/>
        <rFont val="Calibri"/>
        <family val="2"/>
      </rPr>
      <t>NEW  2022</t>
    </r>
  </si>
  <si>
    <r>
      <t xml:space="preserve">85003883 </t>
    </r>
    <r>
      <rPr>
        <b/>
        <sz val="13"/>
        <rFont val="Calibri"/>
        <family val="2"/>
      </rPr>
      <t>9277</t>
    </r>
  </si>
  <si>
    <r>
      <t xml:space="preserve">85003883 </t>
    </r>
    <r>
      <rPr>
        <b/>
        <sz val="13"/>
        <rFont val="Calibri"/>
        <family val="2"/>
      </rPr>
      <t>9260</t>
    </r>
  </si>
  <si>
    <r>
      <t xml:space="preserve">Band Youth Cow Print - </t>
    </r>
    <r>
      <rPr>
        <b/>
        <sz val="13"/>
        <color indexed="8"/>
        <rFont val="Calibri"/>
        <family val="2"/>
      </rPr>
      <t>NEW 2022</t>
    </r>
  </si>
  <si>
    <r>
      <t xml:space="preserve">Band Youth Leopard Print - </t>
    </r>
    <r>
      <rPr>
        <b/>
        <sz val="13"/>
        <color indexed="8"/>
        <rFont val="Calibri"/>
        <family val="2"/>
      </rPr>
      <t>NEW 2022</t>
    </r>
  </si>
  <si>
    <r>
      <t xml:space="preserve">85003883 </t>
    </r>
    <r>
      <rPr>
        <b/>
        <sz val="13"/>
        <rFont val="Calibri"/>
        <family val="2"/>
      </rPr>
      <t>9338</t>
    </r>
  </si>
  <si>
    <r>
      <t xml:space="preserve">85003883 </t>
    </r>
    <r>
      <rPr>
        <b/>
        <sz val="13"/>
        <rFont val="Calibri"/>
        <family val="2"/>
      </rPr>
      <t>9352</t>
    </r>
  </si>
  <si>
    <r>
      <t xml:space="preserve">85003883 </t>
    </r>
    <r>
      <rPr>
        <b/>
        <sz val="13"/>
        <rFont val="Calibri"/>
        <family val="2"/>
      </rPr>
      <t>9369</t>
    </r>
  </si>
  <si>
    <r>
      <t xml:space="preserve">85003883 </t>
    </r>
    <r>
      <rPr>
        <b/>
        <sz val="13"/>
        <rFont val="Calibri"/>
        <family val="2"/>
      </rPr>
      <t>9000</t>
    </r>
  </si>
  <si>
    <r>
      <t>85003883</t>
    </r>
    <r>
      <rPr>
        <b/>
        <sz val="13"/>
        <rFont val="Calibri"/>
        <family val="2"/>
      </rPr>
      <t xml:space="preserve"> 9017</t>
    </r>
  </si>
  <si>
    <r>
      <t xml:space="preserve">85001646 </t>
    </r>
    <r>
      <rPr>
        <b/>
        <sz val="13"/>
        <rFont val="Calibri"/>
        <family val="2"/>
      </rPr>
      <t>5993</t>
    </r>
  </si>
  <si>
    <r>
      <t>85003883</t>
    </r>
    <r>
      <rPr>
        <b/>
        <sz val="13"/>
        <rFont val="Calibri"/>
        <family val="2"/>
      </rPr>
      <t xml:space="preserve"> 9055</t>
    </r>
  </si>
  <si>
    <r>
      <t>85003883</t>
    </r>
    <r>
      <rPr>
        <b/>
        <sz val="13"/>
        <rFont val="Calibri"/>
        <family val="2"/>
      </rPr>
      <t xml:space="preserve"> 9062</t>
    </r>
  </si>
  <si>
    <r>
      <t xml:space="preserve">85003883 </t>
    </r>
    <r>
      <rPr>
        <b/>
        <sz val="13"/>
        <rFont val="Calibri"/>
        <family val="2"/>
      </rPr>
      <t>9079</t>
    </r>
  </si>
  <si>
    <r>
      <t>85003883</t>
    </r>
    <r>
      <rPr>
        <b/>
        <sz val="13"/>
        <rFont val="Calibri"/>
        <family val="2"/>
      </rPr>
      <t xml:space="preserve"> 9116</t>
    </r>
  </si>
  <si>
    <r>
      <t xml:space="preserve">85003883 </t>
    </r>
    <r>
      <rPr>
        <b/>
        <sz val="13"/>
        <rFont val="Calibri"/>
        <family val="2"/>
      </rPr>
      <t>9123</t>
    </r>
  </si>
  <si>
    <r>
      <t xml:space="preserve">85003883 </t>
    </r>
    <r>
      <rPr>
        <b/>
        <sz val="13"/>
        <rFont val="Calibri"/>
        <family val="2"/>
      </rPr>
      <t>9130</t>
    </r>
  </si>
  <si>
    <r>
      <t xml:space="preserve">85001646 </t>
    </r>
    <r>
      <rPr>
        <b/>
        <sz val="13"/>
        <rFont val="Calibri"/>
        <family val="2"/>
      </rPr>
      <t>5849</t>
    </r>
  </si>
  <si>
    <r>
      <t xml:space="preserve">85001646 </t>
    </r>
    <r>
      <rPr>
        <b/>
        <sz val="13"/>
        <rFont val="Calibri"/>
        <family val="2"/>
      </rPr>
      <t>5856</t>
    </r>
  </si>
  <si>
    <r>
      <t xml:space="preserve">85001646 </t>
    </r>
    <r>
      <rPr>
        <b/>
        <sz val="13"/>
        <rFont val="Calibri"/>
        <family val="2"/>
      </rPr>
      <t>5863</t>
    </r>
  </si>
  <si>
    <r>
      <t xml:space="preserve">85001646 </t>
    </r>
    <r>
      <rPr>
        <b/>
        <sz val="13"/>
        <rFont val="Calibri"/>
        <family val="2"/>
      </rPr>
      <t>5900</t>
    </r>
  </si>
  <si>
    <r>
      <t>85001646</t>
    </r>
    <r>
      <rPr>
        <b/>
        <sz val="13"/>
        <rFont val="Calibri"/>
        <family val="2"/>
      </rPr>
      <t xml:space="preserve"> 5917</t>
    </r>
  </si>
  <si>
    <r>
      <t xml:space="preserve">85001646 </t>
    </r>
    <r>
      <rPr>
        <b/>
        <sz val="13"/>
        <rFont val="Calibri"/>
        <family val="2"/>
      </rPr>
      <t>5924</t>
    </r>
  </si>
  <si>
    <r>
      <t xml:space="preserve">85001646 </t>
    </r>
    <r>
      <rPr>
        <b/>
        <sz val="13"/>
        <rFont val="Calibri"/>
        <family val="2"/>
      </rPr>
      <t>5962</t>
    </r>
  </si>
  <si>
    <r>
      <t xml:space="preserve">85001646 </t>
    </r>
    <r>
      <rPr>
        <b/>
        <sz val="13"/>
        <rFont val="Calibri"/>
        <family val="2"/>
      </rPr>
      <t>5979</t>
    </r>
  </si>
  <si>
    <r>
      <t xml:space="preserve">85001646 </t>
    </r>
    <r>
      <rPr>
        <b/>
        <sz val="13"/>
        <rFont val="Calibri"/>
        <family val="2"/>
      </rPr>
      <t>5986</t>
    </r>
  </si>
  <si>
    <r>
      <t xml:space="preserve">85003883 </t>
    </r>
    <r>
      <rPr>
        <b/>
        <sz val="13"/>
        <rFont val="Calibri"/>
        <family val="2"/>
      </rPr>
      <t>9024</t>
    </r>
  </si>
  <si>
    <r>
      <t>85003883</t>
    </r>
    <r>
      <rPr>
        <b/>
        <sz val="13"/>
        <rFont val="Calibri"/>
        <family val="2"/>
      </rPr>
      <t xml:space="preserve"> 9031</t>
    </r>
  </si>
  <si>
    <r>
      <t>85003883</t>
    </r>
    <r>
      <rPr>
        <b/>
        <sz val="13"/>
        <rFont val="Calibri"/>
        <family val="2"/>
      </rPr>
      <t xml:space="preserve"> 9048</t>
    </r>
  </si>
  <si>
    <r>
      <t xml:space="preserve">85003883 </t>
    </r>
    <r>
      <rPr>
        <b/>
        <sz val="13"/>
        <rFont val="Calibri"/>
        <family val="2"/>
      </rPr>
      <t>9086</t>
    </r>
  </si>
  <si>
    <r>
      <t>85003883</t>
    </r>
    <r>
      <rPr>
        <b/>
        <sz val="13"/>
        <rFont val="Calibri"/>
        <family val="2"/>
      </rPr>
      <t xml:space="preserve"> 9093</t>
    </r>
  </si>
  <si>
    <r>
      <t xml:space="preserve">85003883 </t>
    </r>
    <r>
      <rPr>
        <b/>
        <sz val="13"/>
        <rFont val="Calibri"/>
        <family val="2"/>
      </rPr>
      <t>9109</t>
    </r>
  </si>
  <si>
    <r>
      <t xml:space="preserve">85003883 </t>
    </r>
    <r>
      <rPr>
        <b/>
        <sz val="13"/>
        <rFont val="Calibri"/>
        <family val="2"/>
      </rPr>
      <t>9147</t>
    </r>
  </si>
  <si>
    <r>
      <t xml:space="preserve">85003883 </t>
    </r>
    <r>
      <rPr>
        <b/>
        <sz val="13"/>
        <rFont val="Calibri"/>
        <family val="2"/>
      </rPr>
      <t>9154</t>
    </r>
  </si>
  <si>
    <r>
      <t>85003883</t>
    </r>
    <r>
      <rPr>
        <b/>
        <sz val="13"/>
        <rFont val="Calibri"/>
        <family val="2"/>
      </rPr>
      <t xml:space="preserve"> 9161</t>
    </r>
  </si>
  <si>
    <r>
      <t>85003883</t>
    </r>
    <r>
      <rPr>
        <b/>
        <sz val="13"/>
        <rFont val="Calibri"/>
        <family val="2"/>
      </rPr>
      <t xml:space="preserve"> 9178</t>
    </r>
  </si>
  <si>
    <r>
      <t xml:space="preserve">85003883 </t>
    </r>
    <r>
      <rPr>
        <b/>
        <sz val="13"/>
        <rFont val="Calibri"/>
        <family val="2"/>
      </rPr>
      <t>9185</t>
    </r>
  </si>
  <si>
    <r>
      <t xml:space="preserve">85003883 </t>
    </r>
    <r>
      <rPr>
        <b/>
        <sz val="13"/>
        <rFont val="Calibri"/>
        <family val="2"/>
      </rPr>
      <t>9192</t>
    </r>
  </si>
  <si>
    <t>Pirate  Keychain</t>
  </si>
  <si>
    <t>Pirate  Magnet</t>
  </si>
  <si>
    <t>Pirate Necklace OSFA Safety Breakaway</t>
  </si>
  <si>
    <t>Red Panda  Keychain</t>
  </si>
  <si>
    <t>Red Panda  Magnet</t>
  </si>
  <si>
    <t>Red Panda Necklace OSFA Safety Breakaway</t>
  </si>
  <si>
    <t>F22  Keychain</t>
  </si>
  <si>
    <t>F22  Magnet</t>
  </si>
  <si>
    <t>F22 Necklace OSFA Safety Breakaway</t>
  </si>
  <si>
    <t>Butterfly  Keychain</t>
  </si>
  <si>
    <t>Butterfly  Magnet</t>
  </si>
  <si>
    <t>Butterfly Necklace OSFA Safety Breakaway</t>
  </si>
  <si>
    <t>Manatee  Keychain</t>
  </si>
  <si>
    <t>Manatee  Magnet</t>
  </si>
  <si>
    <t>Manatee Necklace OSFA Safety Breakaway</t>
  </si>
  <si>
    <t>Manta Ray  Keychain</t>
  </si>
  <si>
    <t>Manta Ray  Magnet</t>
  </si>
  <si>
    <t>Manta Ray Necklace OSFA Safety Breakaway</t>
  </si>
  <si>
    <t>Bald Eagle  Keychain</t>
  </si>
  <si>
    <t>Bald Eagle  Magnet</t>
  </si>
  <si>
    <t>Bald Eagle Necklace OSFA Safety Breakaway</t>
  </si>
  <si>
    <t>Triceratop  Keychain</t>
  </si>
  <si>
    <t>Triceratop  Magnet</t>
  </si>
  <si>
    <t>Triceratop Necklace OSFA Safety Breakaway</t>
  </si>
  <si>
    <t>Wooly Mammoth  Keychain</t>
  </si>
  <si>
    <t>Wooly Mammoth  Magnet</t>
  </si>
  <si>
    <t>Wooly Mammoth Necklace OSFA Safety Breakaway</t>
  </si>
  <si>
    <r>
      <t>85003883</t>
    </r>
    <r>
      <rPr>
        <b/>
        <sz val="13"/>
        <rFont val="Calibri"/>
        <family val="2"/>
      </rPr>
      <t xml:space="preserve"> 9383</t>
    </r>
  </si>
  <si>
    <t>Large Mouth Bass  Keychain</t>
  </si>
  <si>
    <t>Large Mouth Bass  Magnet</t>
  </si>
  <si>
    <t>Large Mouth Bass Necklace OSFA Safety Breakaway</t>
  </si>
  <si>
    <t>Custom Penny Press Machine</t>
  </si>
  <si>
    <t>Standard Coin Operated Machine - Purchase</t>
  </si>
  <si>
    <t>Standard Coin Operated Machine in Outdoor Cabinet - Purchase</t>
  </si>
  <si>
    <t xml:space="preserve">Credit card/Google Pay/Apple Pay/Cash Machine </t>
  </si>
  <si>
    <t>Revenue Shared Machine - must qualify for this program</t>
  </si>
  <si>
    <t>Machine Total</t>
  </si>
  <si>
    <t>$1,500 deposit</t>
  </si>
  <si>
    <t>must qualify</t>
  </si>
  <si>
    <t>Medium 2-sided Counter Spinner Display - 9" base - 8"X20"
Comes with 24 hooks - Holds 100+ pieces</t>
  </si>
  <si>
    <t>Two-Sided Floor Spinning Display  - 16" base
 Comes with 100 hooks + 2 Book baskets - Holds 400+ pieces</t>
  </si>
  <si>
    <t>Four-Sided Pegboard Tower Floor Display on Revolving Wheeled Base. Spinner Rack Tower. Size: 4"W x 60"H ***with 8 bins! 4 small bins for Tri-Fold and 4 larger bins for Penny Journals</t>
  </si>
  <si>
    <r>
      <t xml:space="preserve">85003883 </t>
    </r>
    <r>
      <rPr>
        <b/>
        <sz val="13"/>
        <rFont val="Calibri"/>
        <family val="2"/>
      </rPr>
      <t>9529</t>
    </r>
  </si>
  <si>
    <r>
      <t xml:space="preserve">85003883 </t>
    </r>
    <r>
      <rPr>
        <b/>
        <sz val="13"/>
        <rFont val="Calibri"/>
        <family val="2"/>
      </rPr>
      <t>9802</t>
    </r>
  </si>
  <si>
    <r>
      <t>Band Youth Pink Glitter -</t>
    </r>
    <r>
      <rPr>
        <b/>
        <sz val="13"/>
        <color indexed="8"/>
        <rFont val="Calibri"/>
        <family val="2"/>
      </rPr>
      <t xml:space="preserve"> NEW FOR 2022</t>
    </r>
  </si>
  <si>
    <r>
      <t>Band Youth Purple Glitter -</t>
    </r>
    <r>
      <rPr>
        <b/>
        <sz val="13"/>
        <color indexed="8"/>
        <rFont val="Calibri"/>
        <family val="2"/>
      </rPr>
      <t xml:space="preserve"> NEW FOR 2022</t>
    </r>
  </si>
  <si>
    <r>
      <t>Band Youth Confetti Glitter -</t>
    </r>
    <r>
      <rPr>
        <b/>
        <sz val="13"/>
        <color indexed="8"/>
        <rFont val="Calibri"/>
        <family val="2"/>
      </rPr>
      <t xml:space="preserve"> NEW FOR 2022</t>
    </r>
  </si>
  <si>
    <r>
      <t xml:space="preserve">85003883 </t>
    </r>
    <r>
      <rPr>
        <b/>
        <sz val="13"/>
        <rFont val="Calibri"/>
        <family val="2"/>
      </rPr>
      <t>9451</t>
    </r>
  </si>
  <si>
    <r>
      <t xml:space="preserve">85003883 </t>
    </r>
    <r>
      <rPr>
        <b/>
        <sz val="13"/>
        <rFont val="Calibri"/>
        <family val="2"/>
      </rPr>
      <t>9444</t>
    </r>
  </si>
  <si>
    <r>
      <t xml:space="preserve">85003883 </t>
    </r>
    <r>
      <rPr>
        <b/>
        <sz val="13"/>
        <rFont val="Calibri"/>
        <family val="2"/>
      </rPr>
      <t>9468</t>
    </r>
  </si>
  <si>
    <t>Lighthouse  Keychain</t>
  </si>
  <si>
    <t>Lighthouse  Magnet</t>
  </si>
  <si>
    <t xml:space="preserve">Lighthouse Ornament </t>
  </si>
  <si>
    <r>
      <t xml:space="preserve">85003883 </t>
    </r>
    <r>
      <rPr>
        <b/>
        <sz val="13"/>
        <rFont val="Calibri"/>
        <family val="2"/>
      </rPr>
      <t>9208</t>
    </r>
  </si>
  <si>
    <r>
      <t xml:space="preserve">85003883 </t>
    </r>
    <r>
      <rPr>
        <b/>
        <sz val="13"/>
        <rFont val="Calibri"/>
        <family val="2"/>
      </rPr>
      <t>9215</t>
    </r>
  </si>
  <si>
    <r>
      <t xml:space="preserve">85003883 </t>
    </r>
    <r>
      <rPr>
        <b/>
        <sz val="13"/>
        <rFont val="Calibri"/>
        <family val="2"/>
      </rPr>
      <t>9222</t>
    </r>
  </si>
  <si>
    <t>Macaw  Keychain</t>
  </si>
  <si>
    <t>Macaw  Magnet</t>
  </si>
  <si>
    <t>Macaw Necklace OSFA Safety Breakaway</t>
  </si>
  <si>
    <r>
      <t xml:space="preserve">85003883 </t>
    </r>
    <r>
      <rPr>
        <b/>
        <sz val="13"/>
        <rFont val="Calibri"/>
        <family val="2"/>
      </rPr>
      <t>9611</t>
    </r>
  </si>
  <si>
    <r>
      <t xml:space="preserve">85003883 </t>
    </r>
    <r>
      <rPr>
        <b/>
        <sz val="13"/>
        <rFont val="Calibri"/>
        <family val="2"/>
      </rPr>
      <t>9628</t>
    </r>
  </si>
  <si>
    <r>
      <t xml:space="preserve">85003883 </t>
    </r>
    <r>
      <rPr>
        <b/>
        <sz val="13"/>
        <rFont val="Calibri"/>
        <family val="2"/>
      </rPr>
      <t>9635</t>
    </r>
  </si>
  <si>
    <t>Sherman Tank  Keychain</t>
  </si>
  <si>
    <t>Sherman Tank  Magnet</t>
  </si>
  <si>
    <t>Sherman Tank Necklace OSFA Safety Breakaway</t>
  </si>
  <si>
    <r>
      <t>85003883</t>
    </r>
    <r>
      <rPr>
        <b/>
        <sz val="13"/>
        <rFont val="Calibri"/>
        <family val="2"/>
      </rPr>
      <t xml:space="preserve"> 9642</t>
    </r>
  </si>
  <si>
    <r>
      <t>85003883</t>
    </r>
    <r>
      <rPr>
        <b/>
        <sz val="13"/>
        <rFont val="Calibri"/>
        <family val="2"/>
      </rPr>
      <t xml:space="preserve"> 9659</t>
    </r>
  </si>
  <si>
    <r>
      <t xml:space="preserve">85003883 </t>
    </r>
    <r>
      <rPr>
        <b/>
        <sz val="13"/>
        <rFont val="Calibri"/>
        <family val="2"/>
      </rPr>
      <t>9666</t>
    </r>
  </si>
  <si>
    <t>Alien  Keychain</t>
  </si>
  <si>
    <t>Alien  Magnet</t>
  </si>
  <si>
    <t>Alien Necklace OSFA Safety Breakaway</t>
  </si>
  <si>
    <r>
      <t xml:space="preserve">85003883 </t>
    </r>
    <r>
      <rPr>
        <b/>
        <sz val="13"/>
        <rFont val="Calibri"/>
        <family val="2"/>
      </rPr>
      <t>9673</t>
    </r>
  </si>
  <si>
    <r>
      <t xml:space="preserve">85003883 </t>
    </r>
    <r>
      <rPr>
        <b/>
        <sz val="13"/>
        <rFont val="Calibri"/>
        <family val="2"/>
      </rPr>
      <t>9680</t>
    </r>
  </si>
  <si>
    <r>
      <t xml:space="preserve">85003883 </t>
    </r>
    <r>
      <rPr>
        <b/>
        <sz val="13"/>
        <rFont val="Calibri"/>
        <family val="2"/>
      </rPr>
      <t>9697</t>
    </r>
  </si>
  <si>
    <t>Football  Keychain</t>
  </si>
  <si>
    <t>Football  Magnet</t>
  </si>
  <si>
    <t>Football Necklace OSFA Safety Breakaway</t>
  </si>
  <si>
    <r>
      <t xml:space="preserve">85003883 </t>
    </r>
    <r>
      <rPr>
        <b/>
        <sz val="13"/>
        <rFont val="Calibri"/>
        <family val="2"/>
      </rPr>
      <t>9703</t>
    </r>
  </si>
  <si>
    <r>
      <t xml:space="preserve">85003883 </t>
    </r>
    <r>
      <rPr>
        <b/>
        <sz val="13"/>
        <rFont val="Calibri"/>
        <family val="2"/>
      </rPr>
      <t>9604</t>
    </r>
  </si>
  <si>
    <r>
      <t xml:space="preserve">85003883 </t>
    </r>
    <r>
      <rPr>
        <b/>
        <sz val="13"/>
        <rFont val="Calibri"/>
        <family val="2"/>
      </rPr>
      <t>9710</t>
    </r>
  </si>
  <si>
    <t>Battleship  Keychain</t>
  </si>
  <si>
    <t>Battleship  Magnet</t>
  </si>
  <si>
    <t>Battleship Necklace OSFA Safety Breakaway</t>
  </si>
  <si>
    <r>
      <t xml:space="preserve">85003883 </t>
    </r>
    <r>
      <rPr>
        <b/>
        <sz val="13"/>
        <rFont val="Calibri"/>
        <family val="2"/>
      </rPr>
      <t>9239</t>
    </r>
  </si>
  <si>
    <r>
      <t xml:space="preserve">85003883 </t>
    </r>
    <r>
      <rPr>
        <b/>
        <sz val="13"/>
        <rFont val="Calibri"/>
        <family val="2"/>
      </rPr>
      <t>9246</t>
    </r>
  </si>
  <si>
    <r>
      <t xml:space="preserve">85003883 </t>
    </r>
    <r>
      <rPr>
        <b/>
        <sz val="13"/>
        <rFont val="Calibri"/>
        <family val="2"/>
      </rPr>
      <t>9253</t>
    </r>
  </si>
  <si>
    <t>Hot Air Balloon  Keychain</t>
  </si>
  <si>
    <t>Hot Air Balloon  Magnet</t>
  </si>
  <si>
    <t xml:space="preserve">Hot Air Balloon Ornament </t>
  </si>
  <si>
    <r>
      <t xml:space="preserve">85003883 </t>
    </r>
    <r>
      <rPr>
        <b/>
        <sz val="13"/>
        <rFont val="Calibri"/>
        <family val="2"/>
      </rPr>
      <t>9741</t>
    </r>
  </si>
  <si>
    <r>
      <t xml:space="preserve">85003883 </t>
    </r>
    <r>
      <rPr>
        <b/>
        <sz val="13"/>
        <rFont val="Calibri"/>
        <family val="2"/>
      </rPr>
      <t>9758</t>
    </r>
  </si>
  <si>
    <r>
      <t xml:space="preserve">85003883 </t>
    </r>
    <r>
      <rPr>
        <b/>
        <sz val="13"/>
        <rFont val="Calibri"/>
        <family val="2"/>
      </rPr>
      <t>9765</t>
    </r>
  </si>
  <si>
    <r>
      <t>85003883</t>
    </r>
    <r>
      <rPr>
        <b/>
        <sz val="13"/>
        <rFont val="Calibri"/>
        <family val="2"/>
      </rPr>
      <t xml:space="preserve"> 9840</t>
    </r>
  </si>
  <si>
    <r>
      <t xml:space="preserve">85003883 </t>
    </r>
    <r>
      <rPr>
        <b/>
        <sz val="13"/>
        <rFont val="Calibri"/>
        <family val="2"/>
      </rPr>
      <t>9826</t>
    </r>
  </si>
  <si>
    <r>
      <t xml:space="preserve">85003883 </t>
    </r>
    <r>
      <rPr>
        <b/>
        <sz val="13"/>
        <rFont val="Calibri"/>
        <family val="2"/>
      </rPr>
      <t>9833</t>
    </r>
  </si>
  <si>
    <t>Band Youth Galaxy Swirl</t>
  </si>
  <si>
    <t>Band Adult Galaxy Swirl</t>
  </si>
  <si>
    <t>KEYCHAIN Red</t>
  </si>
  <si>
    <t>PressPenny Game</t>
  </si>
  <si>
    <t>PennyPRESSure™ Game - Cherry Wood</t>
  </si>
  <si>
    <t>PennyPRESSure™ Game - Bamboo Wood</t>
  </si>
  <si>
    <r>
      <t xml:space="preserve">81012657 </t>
    </r>
    <r>
      <rPr>
        <b/>
        <sz val="13"/>
        <rFont val="Calibri"/>
        <family val="2"/>
      </rPr>
      <t>0086</t>
    </r>
  </si>
  <si>
    <r>
      <t xml:space="preserve">81012657 </t>
    </r>
    <r>
      <rPr>
        <b/>
        <sz val="13"/>
        <rFont val="Calibri"/>
        <family val="2"/>
      </rPr>
      <t>0093</t>
    </r>
  </si>
  <si>
    <r>
      <t xml:space="preserve">85003883 </t>
    </r>
    <r>
      <rPr>
        <b/>
        <sz val="13"/>
        <rFont val="Calibri"/>
        <family val="2"/>
      </rPr>
      <t>9857</t>
    </r>
  </si>
  <si>
    <r>
      <t>85003883</t>
    </r>
    <r>
      <rPr>
        <b/>
        <sz val="13"/>
        <rFont val="Calibri"/>
        <family val="2"/>
      </rPr>
      <t xml:space="preserve"> 9819</t>
    </r>
  </si>
  <si>
    <r>
      <t xml:space="preserve">85003883 </t>
    </r>
    <r>
      <rPr>
        <b/>
        <sz val="13"/>
        <rFont val="Calibri"/>
        <family val="2"/>
      </rPr>
      <t>9567</t>
    </r>
  </si>
  <si>
    <r>
      <t xml:space="preserve">85003883 </t>
    </r>
    <r>
      <rPr>
        <b/>
        <sz val="13"/>
        <rFont val="Calibri"/>
        <family val="2"/>
      </rPr>
      <t>9888</t>
    </r>
  </si>
  <si>
    <r>
      <t xml:space="preserve">85003883 </t>
    </r>
    <r>
      <rPr>
        <b/>
        <sz val="13"/>
        <rFont val="Calibri"/>
        <family val="2"/>
      </rPr>
      <t>9895</t>
    </r>
  </si>
  <si>
    <r>
      <t xml:space="preserve">85003883 </t>
    </r>
    <r>
      <rPr>
        <b/>
        <sz val="13"/>
        <rFont val="Calibri"/>
        <family val="2"/>
      </rPr>
      <t>9871</t>
    </r>
  </si>
  <si>
    <t>Route 66 Penny Book - Pressing the Route</t>
  </si>
  <si>
    <r>
      <t xml:space="preserve">85003883 </t>
    </r>
    <r>
      <rPr>
        <b/>
        <sz val="13"/>
        <rFont val="Calibri"/>
        <family val="2"/>
      </rPr>
      <t>9864</t>
    </r>
  </si>
  <si>
    <r>
      <t xml:space="preserve">85001646 </t>
    </r>
    <r>
      <rPr>
        <b/>
        <sz val="13"/>
        <rFont val="Calibri"/>
        <family val="2"/>
      </rPr>
      <t>5740</t>
    </r>
  </si>
  <si>
    <r>
      <t xml:space="preserve">81012657 </t>
    </r>
    <r>
      <rPr>
        <b/>
        <sz val="13"/>
        <rFont val="Calibri"/>
        <family val="2"/>
      </rPr>
      <t>0109</t>
    </r>
  </si>
  <si>
    <r>
      <t xml:space="preserve">81012657 </t>
    </r>
    <r>
      <rPr>
        <b/>
        <sz val="13"/>
        <rFont val="Calibri"/>
        <family val="2"/>
      </rPr>
      <t>0116</t>
    </r>
  </si>
  <si>
    <t>Glacier Penny Book</t>
  </si>
  <si>
    <t>Sedona Penny Book</t>
  </si>
  <si>
    <t>Zion Penny Book</t>
  </si>
  <si>
    <r>
      <t xml:space="preserve">85003883 </t>
    </r>
    <r>
      <rPr>
        <b/>
        <sz val="13"/>
        <rFont val="Calibri"/>
        <family val="2"/>
      </rPr>
      <t>9536</t>
    </r>
  </si>
  <si>
    <t>Tri-Fold Postcard Book - Holds 60 Pressed Pennies</t>
  </si>
  <si>
    <t>Custom Pressed Pennies</t>
  </si>
  <si>
    <t>Reorder 100 Pressed Pennies</t>
  </si>
  <si>
    <t>Reorder 50 Pressed Pennies</t>
  </si>
  <si>
    <t>Reorder 150 Pressed Pennies</t>
  </si>
  <si>
    <t>Reorder 200 Pressed Pennies</t>
  </si>
  <si>
    <t>Additional Etched Die to Create a Double-Sided Pressed Penny</t>
  </si>
  <si>
    <t>Initial Order - 200 Pressed Pennies - includes artwork and die</t>
  </si>
  <si>
    <t>Custom Postcard</t>
  </si>
  <si>
    <t>Tri-Fold Postcard Book - Custom Postcard Included</t>
  </si>
  <si>
    <t>Standard Turnaround 10-12 Weeks</t>
  </si>
  <si>
    <t>Expedited Turnaround 4-6 Weeks</t>
  </si>
  <si>
    <r>
      <t xml:space="preserve">81012657 </t>
    </r>
    <r>
      <rPr>
        <b/>
        <sz val="13"/>
        <rFont val="Calibri"/>
        <family val="2"/>
      </rPr>
      <t>0154</t>
    </r>
  </si>
  <si>
    <r>
      <t xml:space="preserve">81012657 </t>
    </r>
    <r>
      <rPr>
        <b/>
        <sz val="13"/>
        <rFont val="Calibri"/>
        <family val="2"/>
      </rPr>
      <t>0147</t>
    </r>
  </si>
  <si>
    <r>
      <t xml:space="preserve">81012657 </t>
    </r>
    <r>
      <rPr>
        <b/>
        <sz val="13"/>
        <rFont val="Calibri"/>
        <family val="2"/>
      </rPr>
      <t>0185</t>
    </r>
  </si>
  <si>
    <r>
      <t xml:space="preserve">81012657 </t>
    </r>
    <r>
      <rPr>
        <b/>
        <sz val="13"/>
        <rFont val="Calibri"/>
        <family val="2"/>
      </rPr>
      <t>0192</t>
    </r>
  </si>
  <si>
    <r>
      <t xml:space="preserve">81012657 </t>
    </r>
    <r>
      <rPr>
        <b/>
        <sz val="13"/>
        <rFont val="Calibri"/>
        <family val="2"/>
      </rPr>
      <t>0208</t>
    </r>
  </si>
  <si>
    <r>
      <t xml:space="preserve">81012657 </t>
    </r>
    <r>
      <rPr>
        <b/>
        <sz val="13"/>
        <rFont val="Calibri"/>
        <family val="2"/>
      </rPr>
      <t>0178</t>
    </r>
  </si>
  <si>
    <t>Tri-Fold Book - Holds 52 Oversized Pressed Coins</t>
  </si>
  <si>
    <t>Dark Canvas - Hold 146 Coins, Plus 72 page Penny Journal</t>
  </si>
  <si>
    <t>Natural Canvas - Hold 146 Coins, Plus 72 page Penny Journal</t>
  </si>
  <si>
    <r>
      <t xml:space="preserve">81012657 </t>
    </r>
    <r>
      <rPr>
        <b/>
        <sz val="13"/>
        <rFont val="Calibri"/>
        <family val="2"/>
      </rPr>
      <t>0161</t>
    </r>
  </si>
  <si>
    <r>
      <t xml:space="preserve">81012657 </t>
    </r>
    <r>
      <rPr>
        <b/>
        <sz val="13"/>
        <rFont val="Calibri"/>
        <family val="2"/>
      </rPr>
      <t>0123</t>
    </r>
  </si>
  <si>
    <t xml:space="preserve">The Penny Journal™ </t>
  </si>
  <si>
    <r>
      <t xml:space="preserve">The Penny Journal™ - </t>
    </r>
    <r>
      <rPr>
        <b/>
        <sz val="13"/>
        <color rgb="FFFF0000"/>
        <rFont val="Calibri"/>
        <family val="2"/>
      </rPr>
      <t>NEW COLOR FOR 2023</t>
    </r>
  </si>
  <si>
    <r>
      <t>The Penny Journal™ -</t>
    </r>
    <r>
      <rPr>
        <sz val="13"/>
        <color rgb="FFFF0000"/>
        <rFont val="Calibri"/>
        <family val="2"/>
      </rPr>
      <t xml:space="preserve"> </t>
    </r>
    <r>
      <rPr>
        <b/>
        <sz val="13"/>
        <color rgb="FFFF0000"/>
        <rFont val="Calibri"/>
        <family val="2"/>
      </rPr>
      <t>NEW COLOR FOR 2023</t>
    </r>
  </si>
  <si>
    <r>
      <t>Postcard Slide Insert Cover - Insert Your Postcard -</t>
    </r>
    <r>
      <rPr>
        <b/>
        <sz val="13"/>
        <rFont val="Calibri"/>
        <family val="2"/>
      </rPr>
      <t xml:space="preserve"> </t>
    </r>
    <r>
      <rPr>
        <b/>
        <sz val="13"/>
        <color rgb="FFFF0000"/>
        <rFont val="Calibri"/>
        <family val="2"/>
      </rPr>
      <t>NEW FOR 2023</t>
    </r>
  </si>
  <si>
    <r>
      <t xml:space="preserve">Euro Passport - </t>
    </r>
    <r>
      <rPr>
        <b/>
        <sz val="13"/>
        <color rgb="FFFF0000"/>
        <rFont val="Calibri"/>
        <family val="2"/>
      </rPr>
      <t>NEW FOR 2023</t>
    </r>
  </si>
  <si>
    <r>
      <t xml:space="preserve">California - </t>
    </r>
    <r>
      <rPr>
        <b/>
        <sz val="13"/>
        <color rgb="FFFF0000"/>
        <rFont val="Calibri"/>
        <family val="2"/>
      </rPr>
      <t>NEW FOR 2023</t>
    </r>
  </si>
  <si>
    <r>
      <t xml:space="preserve">Park Adventure - </t>
    </r>
    <r>
      <rPr>
        <b/>
        <sz val="13"/>
        <color rgb="FFFF0000"/>
        <rFont val="Calibri"/>
        <family val="2"/>
      </rPr>
      <t>NEW FOR 2023</t>
    </r>
  </si>
  <si>
    <r>
      <t xml:space="preserve">Sea Life - </t>
    </r>
    <r>
      <rPr>
        <b/>
        <sz val="13"/>
        <color rgb="FFFF0000"/>
        <rFont val="Calibri"/>
        <family val="2"/>
      </rPr>
      <t>NEW FOR 2023</t>
    </r>
  </si>
  <si>
    <r>
      <t xml:space="preserve">PASSPORT To My Penny Adventures™ Sky Blue - </t>
    </r>
    <r>
      <rPr>
        <b/>
        <sz val="13"/>
        <color rgb="FFFF0000"/>
        <rFont val="Calibri"/>
        <family val="2"/>
      </rPr>
      <t>NEW for 2023</t>
    </r>
  </si>
  <si>
    <r>
      <t xml:space="preserve">PASSPORT To My Penny Adventures™ Purple - </t>
    </r>
    <r>
      <rPr>
        <b/>
        <sz val="13"/>
        <color rgb="FFFF0000"/>
        <rFont val="Calibri"/>
        <family val="2"/>
      </rPr>
      <t>NEW for 2023</t>
    </r>
  </si>
  <si>
    <r>
      <t xml:space="preserve">PASSPORT To My Penny Adventures™ Route 66 - </t>
    </r>
    <r>
      <rPr>
        <b/>
        <sz val="13"/>
        <color rgb="FFFF0000"/>
        <rFont val="Calibri"/>
        <family val="2"/>
      </rPr>
      <t>NEW for 2023</t>
    </r>
  </si>
  <si>
    <r>
      <t xml:space="preserve">KEYCHAIN Surfer Blue - </t>
    </r>
    <r>
      <rPr>
        <b/>
        <sz val="13"/>
        <color rgb="FFFF0000"/>
        <rFont val="Calibri"/>
        <family val="2"/>
      </rPr>
      <t>NEW 2023</t>
    </r>
  </si>
  <si>
    <r>
      <t xml:space="preserve">KEYCHAIN Pink - </t>
    </r>
    <r>
      <rPr>
        <b/>
        <sz val="13"/>
        <color rgb="FFFF0000"/>
        <rFont val="Calibri"/>
        <family val="2"/>
      </rPr>
      <t>NEW 2023</t>
    </r>
  </si>
  <si>
    <r>
      <t xml:space="preserve">KEYCHAIN Green Camo - </t>
    </r>
    <r>
      <rPr>
        <b/>
        <sz val="13"/>
        <color rgb="FFFF0000"/>
        <rFont val="Calibri"/>
        <family val="2"/>
      </rPr>
      <t>NEW 2023</t>
    </r>
  </si>
  <si>
    <r>
      <t xml:space="preserve">KEYCHAIN American Pride - </t>
    </r>
    <r>
      <rPr>
        <b/>
        <sz val="13"/>
        <color rgb="FFFF0000"/>
        <rFont val="Calibri"/>
        <family val="2"/>
      </rPr>
      <t>NEW 2023</t>
    </r>
  </si>
  <si>
    <r>
      <t xml:space="preserve">Pendant w/necklace American Pride - </t>
    </r>
    <r>
      <rPr>
        <b/>
        <sz val="13"/>
        <color rgb="FFFF0000"/>
        <rFont val="Calibri"/>
        <family val="2"/>
      </rPr>
      <t>NEW 2023</t>
    </r>
  </si>
  <si>
    <r>
      <t xml:space="preserve">Band Adult Green Camo - </t>
    </r>
    <r>
      <rPr>
        <b/>
        <sz val="13"/>
        <color rgb="FFFF0000"/>
        <rFont val="Calibri"/>
        <family val="2"/>
      </rPr>
      <t>NEW  2023</t>
    </r>
  </si>
  <si>
    <t>Postcard Slide Insert Cover - increments of 25, minimum order 50</t>
  </si>
  <si>
    <t>Skinny Tower 4-sided Counter Spinner Display - 9" base - 4"X4"X24"
Comes with 26 hooks - Holds 150+ pieces - includes 4 bins for tri-fold books &amp; journals</t>
  </si>
  <si>
    <t>Pennypalz Axolotl Keychain- Pink</t>
  </si>
  <si>
    <t>Pennypalz Axolotl Magnet- Pink</t>
  </si>
  <si>
    <t>Pennypalz Axolotl Keychain - Black</t>
  </si>
  <si>
    <t>Pennypalz Axolotl Magnet - Black</t>
  </si>
  <si>
    <t>Pennypalz Black Horse Keychain</t>
  </si>
  <si>
    <t>Pennypalz Black Horse Magnet</t>
  </si>
  <si>
    <t>Pennypalz Brown Horse Keychain</t>
  </si>
  <si>
    <t>Pennypalz Brown Horse Magnet</t>
  </si>
  <si>
    <t>Pennypalz Green Snake Keychain</t>
  </si>
  <si>
    <t>Pennypalz Green Snake Magnet</t>
  </si>
  <si>
    <t>Pennypalz Lady Bug Keychain</t>
  </si>
  <si>
    <t>Pennypalz Lady Bug Magnet</t>
  </si>
  <si>
    <t>Pennypalz Rattlesnake Keychain</t>
  </si>
  <si>
    <t>Pennypalz Rattlesnake Magnet</t>
  </si>
  <si>
    <t>Pennypalz Axolotl Necklace OSFA Safety Breakaway- Pink</t>
  </si>
  <si>
    <t>Pennypalz Axolotl Necklace OSFA Safety Breakaway - Black</t>
  </si>
  <si>
    <t>Pennypalz Black Horse Necklace OSFA Safety Breakaway</t>
  </si>
  <si>
    <t>Pennypalz Brown Horse Necklace OSFA Safety Breakaway</t>
  </si>
  <si>
    <t>Pennypalz Green Snake Necklace OSFA Safety Breakaway</t>
  </si>
  <si>
    <t>Pennypalz Rattlesnake Necklace OSFA Safety Breakaway</t>
  </si>
  <si>
    <t>Pennypalz Lady Bug Necklace OSFA Safety Breakaway</t>
  </si>
  <si>
    <r>
      <t xml:space="preserve">81012657 </t>
    </r>
    <r>
      <rPr>
        <b/>
        <sz val="13"/>
        <rFont val="Calibri"/>
        <family val="2"/>
      </rPr>
      <t>0987</t>
    </r>
  </si>
  <si>
    <r>
      <t>81012657</t>
    </r>
    <r>
      <rPr>
        <b/>
        <sz val="13"/>
        <rFont val="Calibri"/>
        <family val="2"/>
      </rPr>
      <t xml:space="preserve"> 0994</t>
    </r>
  </si>
  <si>
    <r>
      <t xml:space="preserve">81012657 </t>
    </r>
    <r>
      <rPr>
        <b/>
        <sz val="13"/>
        <rFont val="Calibri"/>
        <family val="2"/>
      </rPr>
      <t>1007</t>
    </r>
  </si>
  <si>
    <r>
      <t xml:space="preserve">81012657 </t>
    </r>
    <r>
      <rPr>
        <b/>
        <sz val="13"/>
        <rFont val="Calibri"/>
        <family val="2"/>
      </rPr>
      <t>1014</t>
    </r>
  </si>
  <si>
    <r>
      <t xml:space="preserve">81012657 </t>
    </r>
    <r>
      <rPr>
        <b/>
        <sz val="13"/>
        <rFont val="Calibri"/>
        <family val="2"/>
      </rPr>
      <t>1021</t>
    </r>
  </si>
  <si>
    <r>
      <t xml:space="preserve">81012657 </t>
    </r>
    <r>
      <rPr>
        <b/>
        <sz val="13"/>
        <rFont val="Calibri"/>
        <family val="2"/>
      </rPr>
      <t>1038</t>
    </r>
  </si>
  <si>
    <r>
      <t xml:space="preserve">81012657 </t>
    </r>
    <r>
      <rPr>
        <b/>
        <sz val="13"/>
        <rFont val="Calibri"/>
        <family val="2"/>
      </rPr>
      <t>1045</t>
    </r>
  </si>
  <si>
    <r>
      <t xml:space="preserve">81012657 </t>
    </r>
    <r>
      <rPr>
        <b/>
        <sz val="13"/>
        <rFont val="Calibri"/>
        <family val="2"/>
      </rPr>
      <t>1052</t>
    </r>
  </si>
  <si>
    <r>
      <t xml:space="preserve">81012657 </t>
    </r>
    <r>
      <rPr>
        <b/>
        <sz val="13"/>
        <rFont val="Calibri"/>
        <family val="2"/>
      </rPr>
      <t>1069</t>
    </r>
  </si>
  <si>
    <r>
      <t xml:space="preserve">81012657 </t>
    </r>
    <r>
      <rPr>
        <b/>
        <sz val="13"/>
        <rFont val="Calibri"/>
        <family val="2"/>
      </rPr>
      <t>1076</t>
    </r>
  </si>
  <si>
    <r>
      <t xml:space="preserve">81012657 </t>
    </r>
    <r>
      <rPr>
        <b/>
        <sz val="13"/>
        <rFont val="Calibri"/>
        <family val="2"/>
      </rPr>
      <t>1083</t>
    </r>
  </si>
  <si>
    <r>
      <t xml:space="preserve">81012657 </t>
    </r>
    <r>
      <rPr>
        <b/>
        <sz val="13"/>
        <rFont val="Calibri"/>
        <family val="2"/>
      </rPr>
      <t>1090</t>
    </r>
  </si>
  <si>
    <r>
      <t xml:space="preserve">81012657 </t>
    </r>
    <r>
      <rPr>
        <b/>
        <sz val="13"/>
        <rFont val="Calibri"/>
        <family val="2"/>
      </rPr>
      <t>1106</t>
    </r>
  </si>
  <si>
    <r>
      <t xml:space="preserve">81012657 </t>
    </r>
    <r>
      <rPr>
        <b/>
        <sz val="13"/>
        <rFont val="Calibri"/>
        <family val="2"/>
      </rPr>
      <t>1113</t>
    </r>
  </si>
  <si>
    <r>
      <t xml:space="preserve">81012657 </t>
    </r>
    <r>
      <rPr>
        <b/>
        <sz val="13"/>
        <rFont val="Calibri"/>
        <family val="2"/>
      </rPr>
      <t>1120</t>
    </r>
  </si>
  <si>
    <r>
      <t xml:space="preserve">81012657 </t>
    </r>
    <r>
      <rPr>
        <b/>
        <sz val="13"/>
        <rFont val="Calibri"/>
        <family val="2"/>
      </rPr>
      <t>1137</t>
    </r>
  </si>
  <si>
    <r>
      <t xml:space="preserve">81012657 </t>
    </r>
    <r>
      <rPr>
        <b/>
        <sz val="13"/>
        <rFont val="Calibri"/>
        <family val="2"/>
      </rPr>
      <t>1144</t>
    </r>
  </si>
  <si>
    <r>
      <t xml:space="preserve">81012657 </t>
    </r>
    <r>
      <rPr>
        <b/>
        <sz val="13"/>
        <rFont val="Calibri"/>
        <family val="2"/>
      </rPr>
      <t>1151</t>
    </r>
  </si>
  <si>
    <r>
      <t xml:space="preserve">81012657 </t>
    </r>
    <r>
      <rPr>
        <b/>
        <sz val="13"/>
        <rFont val="Calibri"/>
        <family val="2"/>
      </rPr>
      <t>1168</t>
    </r>
  </si>
  <si>
    <r>
      <t xml:space="preserve">81012657 </t>
    </r>
    <r>
      <rPr>
        <b/>
        <sz val="13"/>
        <rFont val="Calibri"/>
        <family val="2"/>
      </rPr>
      <t>1175</t>
    </r>
  </si>
  <si>
    <r>
      <t xml:space="preserve">81012657 </t>
    </r>
    <r>
      <rPr>
        <b/>
        <sz val="13"/>
        <rFont val="Calibri"/>
        <family val="2"/>
      </rPr>
      <t>1182</t>
    </r>
  </si>
  <si>
    <r>
      <t xml:space="preserve">Pennypalz Axolotl Keychain- Pink - </t>
    </r>
    <r>
      <rPr>
        <b/>
        <sz val="13"/>
        <color rgb="FF000000"/>
        <rFont val="Calibri"/>
        <family val="2"/>
      </rPr>
      <t>NEW 2024</t>
    </r>
  </si>
  <si>
    <r>
      <t>Pennypalz Axolotl Magnet- Pink -</t>
    </r>
    <r>
      <rPr>
        <b/>
        <sz val="13"/>
        <color rgb="FF000000"/>
        <rFont val="Calibri"/>
        <family val="2"/>
      </rPr>
      <t xml:space="preserve"> NEW 2024</t>
    </r>
  </si>
  <si>
    <r>
      <t>Pennypalz Axolotl Necklace- Pink -</t>
    </r>
    <r>
      <rPr>
        <b/>
        <sz val="13"/>
        <color rgb="FF000000"/>
        <rFont val="Calibri"/>
        <family val="2"/>
      </rPr>
      <t xml:space="preserve"> NEW 2024</t>
    </r>
  </si>
  <si>
    <r>
      <t>Pennypalz Axolotl Keychain - Black -</t>
    </r>
    <r>
      <rPr>
        <b/>
        <sz val="13"/>
        <color rgb="FF000000"/>
        <rFont val="Calibri"/>
        <family val="2"/>
      </rPr>
      <t xml:space="preserve"> NEW 2024</t>
    </r>
  </si>
  <si>
    <r>
      <t xml:space="preserve">Pennypalz Axolotl Magnet - Black - </t>
    </r>
    <r>
      <rPr>
        <b/>
        <sz val="13"/>
        <color rgb="FF000000"/>
        <rFont val="Calibri"/>
        <family val="2"/>
      </rPr>
      <t>NEW 2024</t>
    </r>
  </si>
  <si>
    <r>
      <t>Pennypalz Axolotl Necklace - Black -</t>
    </r>
    <r>
      <rPr>
        <b/>
        <sz val="13"/>
        <color rgb="FF000000"/>
        <rFont val="Calibri"/>
        <family val="2"/>
      </rPr>
      <t xml:space="preserve"> NEW 2024</t>
    </r>
  </si>
  <si>
    <r>
      <t>Pennypalz Black Horse Keychain -</t>
    </r>
    <r>
      <rPr>
        <b/>
        <sz val="13"/>
        <color rgb="FF000000"/>
        <rFont val="Calibri"/>
        <family val="2"/>
      </rPr>
      <t xml:space="preserve"> NEW 2024</t>
    </r>
  </si>
  <si>
    <r>
      <t xml:space="preserve">Pennypalz Black Horse Magnet - </t>
    </r>
    <r>
      <rPr>
        <b/>
        <sz val="13"/>
        <color rgb="FF000000"/>
        <rFont val="Calibri"/>
        <family val="2"/>
      </rPr>
      <t>NEW 2024</t>
    </r>
  </si>
  <si>
    <r>
      <t xml:space="preserve">Pennypalz Black Horse Necklace - </t>
    </r>
    <r>
      <rPr>
        <b/>
        <sz val="13"/>
        <color rgb="FF000000"/>
        <rFont val="Calibri"/>
        <family val="2"/>
      </rPr>
      <t>NEW 2024</t>
    </r>
  </si>
  <si>
    <r>
      <t xml:space="preserve">Pennypalz Brown Horse Keychain - </t>
    </r>
    <r>
      <rPr>
        <b/>
        <sz val="13"/>
        <color rgb="FF000000"/>
        <rFont val="Calibri"/>
        <family val="2"/>
      </rPr>
      <t>NEW 2024</t>
    </r>
  </si>
  <si>
    <r>
      <t xml:space="preserve">Pennypalz Brown Horse Magnet - </t>
    </r>
    <r>
      <rPr>
        <b/>
        <sz val="13"/>
        <color rgb="FF000000"/>
        <rFont val="Calibri"/>
        <family val="2"/>
      </rPr>
      <t>NEW 2024</t>
    </r>
  </si>
  <si>
    <r>
      <t xml:space="preserve">Pennypalz Brown Horse Necklace - </t>
    </r>
    <r>
      <rPr>
        <b/>
        <sz val="13"/>
        <color rgb="FF000000"/>
        <rFont val="Calibri"/>
        <family val="2"/>
      </rPr>
      <t>NEW 2024</t>
    </r>
  </si>
  <si>
    <r>
      <t>Pennypalz Green Snake Keychain -</t>
    </r>
    <r>
      <rPr>
        <b/>
        <sz val="13"/>
        <color rgb="FF000000"/>
        <rFont val="Calibri"/>
        <family val="2"/>
      </rPr>
      <t xml:space="preserve"> NEW 2024</t>
    </r>
  </si>
  <si>
    <r>
      <t xml:space="preserve">Pennypalz Green Snake Magnet - </t>
    </r>
    <r>
      <rPr>
        <b/>
        <sz val="13"/>
        <color rgb="FF000000"/>
        <rFont val="Calibri"/>
        <family val="2"/>
      </rPr>
      <t>NEW 2024</t>
    </r>
  </si>
  <si>
    <r>
      <t>Pennypalz Green Snake Necklace -</t>
    </r>
    <r>
      <rPr>
        <b/>
        <sz val="13"/>
        <color rgb="FF000000"/>
        <rFont val="Calibri"/>
        <family val="2"/>
      </rPr>
      <t xml:space="preserve"> NEW 2024</t>
    </r>
  </si>
  <si>
    <r>
      <t xml:space="preserve">Pennypalz Rattlesnake Keychain - </t>
    </r>
    <r>
      <rPr>
        <b/>
        <sz val="13"/>
        <color rgb="FF000000"/>
        <rFont val="Calibri"/>
        <family val="2"/>
      </rPr>
      <t>NEW 2024</t>
    </r>
  </si>
  <si>
    <r>
      <t xml:space="preserve">Pennypalz Rattlesnake Magnet - </t>
    </r>
    <r>
      <rPr>
        <b/>
        <sz val="13"/>
        <color rgb="FF000000"/>
        <rFont val="Calibri"/>
        <family val="2"/>
      </rPr>
      <t>NEW 2024</t>
    </r>
  </si>
  <si>
    <r>
      <t>Pennypalz Rattlesnake Necklace -</t>
    </r>
    <r>
      <rPr>
        <b/>
        <sz val="13"/>
        <color rgb="FF000000"/>
        <rFont val="Calibri"/>
        <family val="2"/>
      </rPr>
      <t xml:space="preserve"> NEW 2024</t>
    </r>
  </si>
  <si>
    <r>
      <t xml:space="preserve">Pennypalz Lady Bug Keychain - </t>
    </r>
    <r>
      <rPr>
        <b/>
        <sz val="13"/>
        <color rgb="FF000000"/>
        <rFont val="Calibri"/>
        <family val="2"/>
      </rPr>
      <t>NEW 2024</t>
    </r>
  </si>
  <si>
    <r>
      <t xml:space="preserve">Pennypalz Lady Bug Magnet - </t>
    </r>
    <r>
      <rPr>
        <b/>
        <sz val="13"/>
        <color rgb="FF000000"/>
        <rFont val="Calibri"/>
        <family val="2"/>
      </rPr>
      <t>NEW 2024</t>
    </r>
  </si>
  <si>
    <r>
      <t xml:space="preserve">Pennypalz Lady Bug Necklace - </t>
    </r>
    <r>
      <rPr>
        <b/>
        <sz val="13"/>
        <color rgb="FF000000"/>
        <rFont val="Calibri"/>
        <family val="2"/>
      </rPr>
      <t>NEW 2024</t>
    </r>
  </si>
  <si>
    <t>Pennypalz Wolf Keychain</t>
  </si>
  <si>
    <t>Pennypalz Wolf Magnet</t>
  </si>
  <si>
    <t>Pennypalz Wolf Necklace</t>
  </si>
  <si>
    <t>Pennypalz Woolly Mammoth Keychain</t>
  </si>
  <si>
    <t>Pennypalz Woolly Mammoth Magnet</t>
  </si>
  <si>
    <t>Pennypalz Woolly Mammoth Necklace</t>
  </si>
  <si>
    <t>Pennypalz Triceratop Keychain</t>
  </si>
  <si>
    <t>Pennypalz Triceratop Magnet</t>
  </si>
  <si>
    <t>Pennypalz Triceratop Necklace</t>
  </si>
  <si>
    <t>Pennypalz Red Panda Keychain</t>
  </si>
  <si>
    <t>Pennypalz Red Panda Magnet</t>
  </si>
  <si>
    <t>Pennypalz Red Panda Necklace</t>
  </si>
  <si>
    <t>Pennypalz Alien Keychain</t>
  </si>
  <si>
    <t>Pennypalz Alien Magnet</t>
  </si>
  <si>
    <t>Pennypalz Alien Necklace</t>
  </si>
  <si>
    <t>Pennypalz Bald Eagle Keychain</t>
  </si>
  <si>
    <t>Pennypalz Bald Eagle Magnet</t>
  </si>
  <si>
    <t>Pennypalz Bald Eagle Necklace</t>
  </si>
  <si>
    <t>Pennypalz Battleship Keychain</t>
  </si>
  <si>
    <t>Pennypalz Battleship Magnet</t>
  </si>
  <si>
    <t>Pennypalz Battleship Necklace</t>
  </si>
  <si>
    <t xml:space="preserve">Pennypalz Bigfoot Keychain </t>
  </si>
  <si>
    <t>Pennypalz Bigfoot Magnet</t>
  </si>
  <si>
    <t>Pennypalz Bigfoot Necklace</t>
  </si>
  <si>
    <t>Pennypalz Butterfly Keychain</t>
  </si>
  <si>
    <t>Pennypalz Butterfly Magnet</t>
  </si>
  <si>
    <t>Pennypalz Butterfly Necklace</t>
  </si>
  <si>
    <t>Pennypalz F22 Keychain</t>
  </si>
  <si>
    <t>Pennypalz F22 Magnet</t>
  </si>
  <si>
    <t>Pennypalz F22 Necklace</t>
  </si>
  <si>
    <t>Pennypalz Hot Air Balloon Keychain</t>
  </si>
  <si>
    <t>Pennypalz Hot Air Balloon Magnet</t>
  </si>
  <si>
    <t xml:space="preserve">Pennypalz Hot Air Balloon Ornament </t>
  </si>
  <si>
    <t>Pennypalz Large Mouth Bass Keychain</t>
  </si>
  <si>
    <t>Pennypalz Large Mouth Bass Magnet</t>
  </si>
  <si>
    <t>Pennypalz Large Mouth Bass Necklace</t>
  </si>
  <si>
    <t>Pennypalz Lighthouse Keychain</t>
  </si>
  <si>
    <t>Pennypalz Lighthouse Magnet</t>
  </si>
  <si>
    <t xml:space="preserve">Pennypalz Lighthouse Ornament </t>
  </si>
  <si>
    <t>Pennypalz Manatee Keychain</t>
  </si>
  <si>
    <t>Pennypalz Manatee Magnet</t>
  </si>
  <si>
    <t>Pennypalz Manatee Necklace</t>
  </si>
  <si>
    <t>Pennypalz Manta Ray Keychain</t>
  </si>
  <si>
    <t>Pennypalz Manta Ray Magnet</t>
  </si>
  <si>
    <t>Pennypalz Manta Ray Necklace</t>
  </si>
  <si>
    <t>Pennypalz Moose Keychain</t>
  </si>
  <si>
    <t>Pennypalz Moose Magnet</t>
  </si>
  <si>
    <t>Pennypalz Moose Necklace</t>
  </si>
  <si>
    <t>Pennypalz Pirate Keychain</t>
  </si>
  <si>
    <t>Pennypalz Pirate Magnet</t>
  </si>
  <si>
    <t>Pennypalz Pirate Necklace</t>
  </si>
  <si>
    <r>
      <t xml:space="preserve">Pennypalz Macaw Keychain- </t>
    </r>
    <r>
      <rPr>
        <b/>
        <sz val="13"/>
        <rFont val="Calibri"/>
        <family val="2"/>
      </rPr>
      <t>New 2023</t>
    </r>
  </si>
  <si>
    <r>
      <t xml:space="preserve">Pennypalz Macaw Magnet- </t>
    </r>
    <r>
      <rPr>
        <b/>
        <sz val="13"/>
        <rFont val="Calibri"/>
        <family val="2"/>
      </rPr>
      <t>New 2023</t>
    </r>
  </si>
  <si>
    <r>
      <t xml:space="preserve">Pennypalz Macaw Necklace- </t>
    </r>
    <r>
      <rPr>
        <b/>
        <sz val="13"/>
        <rFont val="Calibri"/>
        <family val="2"/>
      </rPr>
      <t>New 2023</t>
    </r>
  </si>
  <si>
    <r>
      <t xml:space="preserve">Pennypalz Football Keychain- </t>
    </r>
    <r>
      <rPr>
        <b/>
        <sz val="13"/>
        <rFont val="Calibri"/>
        <family val="2"/>
      </rPr>
      <t>New 2023</t>
    </r>
  </si>
  <si>
    <r>
      <t xml:space="preserve">Pennypalz Football Magnet- </t>
    </r>
    <r>
      <rPr>
        <b/>
        <sz val="13"/>
        <rFont val="Calibri"/>
        <family val="2"/>
      </rPr>
      <t>New 2023</t>
    </r>
  </si>
  <si>
    <r>
      <t xml:space="preserve">Pennypalz Football Necklace- </t>
    </r>
    <r>
      <rPr>
        <b/>
        <sz val="13"/>
        <rFont val="Calibri"/>
        <family val="2"/>
      </rPr>
      <t>New 2023</t>
    </r>
  </si>
  <si>
    <r>
      <t xml:space="preserve">Pennypalz Sherman Tank Keychain- </t>
    </r>
    <r>
      <rPr>
        <b/>
        <sz val="13"/>
        <rFont val="Calibri"/>
        <family val="2"/>
      </rPr>
      <t>New 2023</t>
    </r>
  </si>
  <si>
    <r>
      <t xml:space="preserve">Pennypalz Sherman Tank Magnet- </t>
    </r>
    <r>
      <rPr>
        <b/>
        <sz val="13"/>
        <rFont val="Calibri"/>
        <family val="2"/>
      </rPr>
      <t>New 2023</t>
    </r>
  </si>
  <si>
    <r>
      <t xml:space="preserve">Pennypalz Sherman Tank Necklace- </t>
    </r>
    <r>
      <rPr>
        <b/>
        <sz val="13"/>
        <rFont val="Calibri"/>
        <family val="2"/>
      </rPr>
      <t>New 2023</t>
    </r>
  </si>
  <si>
    <t>SHIPS MID-LATE SPRING</t>
  </si>
  <si>
    <t xml:space="preserve">Pendant w/necklace Galaxy Swirl </t>
  </si>
  <si>
    <t xml:space="preserve">Pendant w/necklace Blue Camo </t>
  </si>
  <si>
    <t xml:space="preserve">Pendant w/necklace Green Camo </t>
  </si>
  <si>
    <t xml:space="preserve">PASSPORT To My Penny Adventures™ Royal Blue </t>
  </si>
  <si>
    <t xml:space="preserve">PASSPORT To My Penny Adventures™ Red </t>
  </si>
  <si>
    <t xml:space="preserve">PASSPORT To My Penny Adventures™ Green </t>
  </si>
  <si>
    <t xml:space="preserve">Arizona Penny Book </t>
  </si>
  <si>
    <t xml:space="preserve">Colorado Penny Book </t>
  </si>
  <si>
    <t xml:space="preserve">Wild About Pennies™ (zoo theme)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</si>
</sst>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.00"/>
    <numFmt numFmtId="165" formatCode="&quot;$&quot;#,##0.00"/>
  </numFmts>
  <fonts count="73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theme="8" tint="-0.249977111117893"/>
      <name val="VAG Rounded Bold"/>
    </font>
    <font>
      <b/>
      <sz val="14"/>
      <color indexed="8"/>
      <name val="Calibri"/>
      <family val="2"/>
    </font>
    <font>
      <sz val="12"/>
      <color indexed="8"/>
      <name val="VAG Rounded Bold"/>
    </font>
    <font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VAG Rounded Bold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14"/>
      <color indexed="8"/>
      <name val="VAG Rounded Bold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1"/>
      <name val="Calibri"/>
      <family val="2"/>
    </font>
    <font>
      <u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4"/>
      <color indexed="12"/>
      <name val="Calibri"/>
      <family val="2"/>
    </font>
    <font>
      <b/>
      <sz val="14"/>
      <color theme="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indexed="8"/>
      <name val="Verdana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sz val="12"/>
      <color theme="9" tint="-0.249977111117893"/>
      <name val="Calibri"/>
      <family val="2"/>
    </font>
    <font>
      <sz val="11"/>
      <color theme="9" tint="-0.249977111117893"/>
      <name val="Calibri"/>
      <family val="2"/>
    </font>
    <font>
      <b/>
      <sz val="11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sz val="13"/>
      <name val="Calibri"/>
      <family val="2"/>
    </font>
    <font>
      <b/>
      <sz val="13"/>
      <name val="Calibri"/>
      <family val="2"/>
    </font>
    <font>
      <sz val="13"/>
      <color indexed="8"/>
      <name val="Calibri"/>
      <family val="2"/>
    </font>
    <font>
      <sz val="13"/>
      <name val="Arial"/>
      <family val="2"/>
    </font>
    <font>
      <sz val="13"/>
      <color theme="0"/>
      <name val="Calibri"/>
      <family val="2"/>
    </font>
    <font>
      <sz val="12"/>
      <color theme="0"/>
      <name val="Calibri"/>
      <family val="2"/>
    </font>
    <font>
      <b/>
      <sz val="11"/>
      <color rgb="FF002060"/>
      <name val="Calibri"/>
      <family val="2"/>
    </font>
    <font>
      <b/>
      <sz val="11"/>
      <color theme="9" tint="-0.249977111117893"/>
      <name val="Calibri"/>
      <family val="2"/>
    </font>
    <font>
      <sz val="10"/>
      <name val="Calibri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3"/>
      <color rgb="FFFF0000"/>
      <name val="Calibri"/>
      <family val="2"/>
    </font>
    <font>
      <sz val="8"/>
      <color rgb="FFFF0000"/>
      <name val="Calibri"/>
      <family val="2"/>
    </font>
    <font>
      <b/>
      <sz val="13"/>
      <color indexed="8"/>
      <name val="Calibri"/>
      <family val="2"/>
    </font>
    <font>
      <sz val="14"/>
      <name val="Calibri"/>
      <family val="2"/>
    </font>
    <font>
      <b/>
      <sz val="13"/>
      <color rgb="FF000000"/>
      <name val="Calibri"/>
      <family val="2"/>
    </font>
    <font>
      <sz val="13"/>
      <color theme="1"/>
      <name val="Calibri"/>
      <family val="2"/>
    </font>
    <font>
      <b/>
      <sz val="13"/>
      <color rgb="FFFF0000"/>
      <name val="Calibri"/>
      <family val="2"/>
    </font>
    <font>
      <sz val="11"/>
      <color indexed="8"/>
      <name val="Calibri"/>
      <charset val="134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4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44" fontId="16" fillId="0" borderId="0" applyFill="0" applyBorder="0" applyAlignment="0" applyProtection="0"/>
    <xf numFmtId="0" fontId="4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20" fillId="4" borderId="0" applyNumberFormat="0" applyBorder="0" applyAlignment="0" applyProtection="0"/>
    <xf numFmtId="0" fontId="21" fillId="21" borderId="10" applyNumberFormat="0" applyAlignment="0" applyProtection="0"/>
    <xf numFmtId="0" fontId="22" fillId="22" borderId="11" applyNumberFormat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8" borderId="10" applyNumberFormat="0" applyAlignment="0" applyProtection="0"/>
    <xf numFmtId="0" fontId="29" fillId="0" borderId="15" applyNumberFormat="0" applyFill="0" applyAlignment="0" applyProtection="0"/>
    <xf numFmtId="0" fontId="30" fillId="23" borderId="0" applyNumberFormat="0" applyBorder="0" applyAlignment="0" applyProtection="0"/>
    <xf numFmtId="0" fontId="2" fillId="0" borderId="0"/>
    <xf numFmtId="0" fontId="16" fillId="0" borderId="0"/>
    <xf numFmtId="0" fontId="2" fillId="24" borderId="16" applyNumberFormat="0" applyAlignment="0" applyProtection="0"/>
    <xf numFmtId="0" fontId="31" fillId="21" borderId="17" applyNumberFormat="0" applyAlignment="0" applyProtection="0"/>
    <xf numFmtId="0" fontId="32" fillId="0" borderId="0" applyNumberFormat="0" applyFill="0" applyBorder="0" applyAlignment="0" applyProtection="0"/>
    <xf numFmtId="0" fontId="3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>
      <alignment vertical="center"/>
    </xf>
    <xf numFmtId="0" fontId="72" fillId="0" borderId="0"/>
  </cellStyleXfs>
  <cellXfs count="19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2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8" fontId="12" fillId="0" borderId="2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0" fontId="18" fillId="0" borderId="0" xfId="0" applyFont="1"/>
    <xf numFmtId="0" fontId="11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8" fontId="12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17" fillId="0" borderId="2" xfId="0" applyFont="1" applyBorder="1" applyAlignment="1">
      <alignment horizontal="center"/>
    </xf>
    <xf numFmtId="0" fontId="39" fillId="0" borderId="2" xfId="0" applyFont="1" applyBorder="1" applyAlignment="1">
      <alignment horizontal="center" vertical="center"/>
    </xf>
    <xf numFmtId="164" fontId="39" fillId="0" borderId="2" xfId="0" applyNumberFormat="1" applyFont="1" applyBorder="1" applyAlignment="1">
      <alignment horizontal="center" vertical="center"/>
    </xf>
    <xf numFmtId="8" fontId="39" fillId="0" borderId="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9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14" fillId="25" borderId="0" xfId="0" applyFont="1" applyFill="1" applyAlignment="1">
      <alignment horizontal="center" vertical="center"/>
    </xf>
    <xf numFmtId="0" fontId="14" fillId="25" borderId="0" xfId="0" applyFont="1" applyFill="1" applyAlignment="1">
      <alignment horizontal="left" vertical="center"/>
    </xf>
    <xf numFmtId="0" fontId="0" fillId="25" borderId="0" xfId="0" applyFill="1"/>
    <xf numFmtId="0" fontId="0" fillId="25" borderId="0" xfId="0" applyFill="1" applyAlignment="1">
      <alignment horizontal="center"/>
    </xf>
    <xf numFmtId="0" fontId="15" fillId="25" borderId="0" xfId="0" applyFont="1" applyFill="1" applyAlignment="1">
      <alignment horizontal="center" vertical="center"/>
    </xf>
    <xf numFmtId="1" fontId="15" fillId="25" borderId="0" xfId="0" applyNumberFormat="1" applyFont="1" applyFill="1" applyAlignment="1">
      <alignment horizontal="center" vertical="center"/>
    </xf>
    <xf numFmtId="0" fontId="0" fillId="25" borderId="0" xfId="0" applyFill="1" applyAlignment="1">
      <alignment horizontal="left"/>
    </xf>
    <xf numFmtId="1" fontId="15" fillId="25" borderId="2" xfId="0" applyNumberFormat="1" applyFont="1" applyFill="1" applyBorder="1" applyAlignment="1">
      <alignment horizontal="center" vertical="center"/>
    </xf>
    <xf numFmtId="0" fontId="14" fillId="25" borderId="2" xfId="0" applyFont="1" applyFill="1" applyBorder="1" applyAlignment="1">
      <alignment horizontal="center" vertical="center"/>
    </xf>
    <xf numFmtId="0" fontId="14" fillId="25" borderId="2" xfId="0" applyFont="1" applyFill="1" applyBorder="1" applyAlignment="1">
      <alignment horizontal="left" vertical="center"/>
    </xf>
    <xf numFmtId="165" fontId="16" fillId="25" borderId="2" xfId="1" applyNumberFormat="1" applyFill="1" applyBorder="1" applyAlignment="1">
      <alignment horizontal="center" vertical="center"/>
    </xf>
    <xf numFmtId="0" fontId="0" fillId="25" borderId="2" xfId="0" applyFill="1" applyBorder="1" applyAlignment="1">
      <alignment horizontal="center"/>
    </xf>
    <xf numFmtId="0" fontId="15" fillId="25" borderId="0" xfId="0" applyFont="1" applyFill="1" applyAlignment="1">
      <alignment horizontal="left" vertical="center"/>
    </xf>
    <xf numFmtId="0" fontId="37" fillId="25" borderId="0" xfId="0" applyFont="1" applyFill="1" applyAlignment="1">
      <alignment horizontal="center"/>
    </xf>
    <xf numFmtId="1" fontId="15" fillId="0" borderId="22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165" fontId="16" fillId="25" borderId="23" xfId="1" applyNumberFormat="1" applyFill="1" applyBorder="1" applyAlignment="1">
      <alignment horizontal="center" vertical="center"/>
    </xf>
    <xf numFmtId="0" fontId="6" fillId="25" borderId="2" xfId="0" applyFont="1" applyFill="1" applyBorder="1" applyAlignment="1">
      <alignment horizontal="center" vertical="center"/>
    </xf>
    <xf numFmtId="0" fontId="13" fillId="25" borderId="3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left"/>
    </xf>
    <xf numFmtId="1" fontId="35" fillId="0" borderId="0" xfId="0" applyNumberFormat="1" applyFont="1" applyAlignment="1">
      <alignment horizontal="left"/>
    </xf>
    <xf numFmtId="0" fontId="6" fillId="0" borderId="1" xfId="0" applyFont="1" applyBorder="1"/>
    <xf numFmtId="0" fontId="34" fillId="26" borderId="1" xfId="2" applyFont="1" applyFill="1" applyBorder="1" applyAlignment="1">
      <alignment horizontal="left"/>
    </xf>
    <xf numFmtId="0" fontId="45" fillId="0" borderId="24" xfId="0" applyFont="1" applyBorder="1"/>
    <xf numFmtId="0" fontId="0" fillId="0" borderId="21" xfId="0" applyBorder="1" applyAlignment="1">
      <alignment horizontal="center"/>
    </xf>
    <xf numFmtId="0" fontId="44" fillId="27" borderId="19" xfId="0" applyFont="1" applyFill="1" applyBorder="1" applyAlignment="1">
      <alignment horizontal="center"/>
    </xf>
    <xf numFmtId="0" fontId="47" fillId="27" borderId="0" xfId="0" applyFont="1" applyFill="1" applyAlignment="1">
      <alignment horizontal="center"/>
    </xf>
    <xf numFmtId="0" fontId="48" fillId="27" borderId="0" xfId="0" applyFont="1" applyFill="1"/>
    <xf numFmtId="0" fontId="37" fillId="27" borderId="0" xfId="0" applyFont="1" applyFill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0" fontId="46" fillId="27" borderId="22" xfId="0" applyFont="1" applyFill="1" applyBorder="1" applyAlignment="1">
      <alignment horizontal="center" vertical="center"/>
    </xf>
    <xf numFmtId="0" fontId="46" fillId="27" borderId="23" xfId="0" applyFont="1" applyFill="1" applyBorder="1" applyAlignment="1">
      <alignment horizontal="center" vertical="center"/>
    </xf>
    <xf numFmtId="14" fontId="50" fillId="0" borderId="2" xfId="0" applyNumberFormat="1" applyFont="1" applyBorder="1"/>
    <xf numFmtId="0" fontId="50" fillId="0" borderId="2" xfId="0" applyFont="1" applyBorder="1" applyAlignment="1">
      <alignment horizontal="left"/>
    </xf>
    <xf numFmtId="0" fontId="50" fillId="0" borderId="2" xfId="0" applyFont="1" applyBorder="1" applyAlignment="1">
      <alignment horizontal="center" vertical="center"/>
    </xf>
    <xf numFmtId="0" fontId="50" fillId="0" borderId="2" xfId="0" applyFont="1" applyBorder="1"/>
    <xf numFmtId="0" fontId="51" fillId="0" borderId="2" xfId="0" applyFont="1" applyBorder="1" applyAlignment="1">
      <alignment horizontal="center"/>
    </xf>
    <xf numFmtId="0" fontId="52" fillId="0" borderId="2" xfId="2" applyFont="1" applyBorder="1" applyAlignment="1"/>
    <xf numFmtId="0" fontId="41" fillId="27" borderId="23" xfId="0" applyFont="1" applyFill="1" applyBorder="1" applyAlignment="1">
      <alignment horizontal="center" vertical="center"/>
    </xf>
    <xf numFmtId="1" fontId="54" fillId="0" borderId="2" xfId="0" applyNumberFormat="1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56" fillId="0" borderId="2" xfId="0" applyFont="1" applyBorder="1" applyAlignment="1">
      <alignment horizontal="left" vertical="center"/>
    </xf>
    <xf numFmtId="165" fontId="57" fillId="0" borderId="2" xfId="1" applyNumberFormat="1" applyFont="1" applyFill="1" applyBorder="1" applyAlignment="1">
      <alignment horizontal="center" vertical="center"/>
    </xf>
    <xf numFmtId="0" fontId="54" fillId="0" borderId="2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/>
    <xf numFmtId="0" fontId="56" fillId="0" borderId="2" xfId="0" applyFont="1" applyBorder="1" applyAlignment="1">
      <alignment horizontal="center"/>
    </xf>
    <xf numFmtId="0" fontId="54" fillId="0" borderId="2" xfId="0" applyFont="1" applyBorder="1" applyAlignment="1">
      <alignment horizontal="left" vertical="center"/>
    </xf>
    <xf numFmtId="0" fontId="58" fillId="0" borderId="2" xfId="0" applyFont="1" applyBorder="1" applyAlignment="1">
      <alignment horizontal="center"/>
    </xf>
    <xf numFmtId="1" fontId="54" fillId="0" borderId="23" xfId="0" applyNumberFormat="1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165" fontId="57" fillId="0" borderId="23" xfId="1" applyNumberFormat="1" applyFont="1" applyFill="1" applyBorder="1" applyAlignment="1">
      <alignment horizontal="center" vertical="center"/>
    </xf>
    <xf numFmtId="0" fontId="54" fillId="0" borderId="23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49" fontId="54" fillId="0" borderId="2" xfId="0" applyNumberFormat="1" applyFont="1" applyBorder="1"/>
    <xf numFmtId="0" fontId="56" fillId="0" borderId="2" xfId="0" applyFont="1" applyBorder="1"/>
    <xf numFmtId="0" fontId="56" fillId="25" borderId="0" xfId="0" applyFont="1" applyFill="1" applyAlignment="1">
      <alignment horizontal="center" vertical="center"/>
    </xf>
    <xf numFmtId="0" fontId="54" fillId="25" borderId="0" xfId="0" applyFont="1" applyFill="1" applyAlignment="1">
      <alignment horizontal="left" vertical="center"/>
    </xf>
    <xf numFmtId="0" fontId="56" fillId="25" borderId="0" xfId="0" applyFont="1" applyFill="1"/>
    <xf numFmtId="0" fontId="56" fillId="25" borderId="0" xfId="0" applyFont="1" applyFill="1" applyAlignment="1">
      <alignment horizontal="center"/>
    </xf>
    <xf numFmtId="1" fontId="54" fillId="0" borderId="22" xfId="0" applyNumberFormat="1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165" fontId="57" fillId="0" borderId="22" xfId="1" applyNumberFormat="1" applyFont="1" applyFill="1" applyBorder="1" applyAlignment="1">
      <alignment horizontal="center" vertical="center"/>
    </xf>
    <xf numFmtId="0" fontId="54" fillId="0" borderId="22" xfId="0" applyFont="1" applyBorder="1" applyAlignment="1">
      <alignment horizontal="center"/>
    </xf>
    <xf numFmtId="1" fontId="54" fillId="28" borderId="2" xfId="0" applyNumberFormat="1" applyFont="1" applyFill="1" applyBorder="1" applyAlignment="1">
      <alignment horizontal="center" vertical="center" wrapText="1"/>
    </xf>
    <xf numFmtId="49" fontId="54" fillId="0" borderId="22" xfId="0" applyNumberFormat="1" applyFont="1" applyBorder="1"/>
    <xf numFmtId="0" fontId="0" fillId="27" borderId="0" xfId="0" applyFill="1"/>
    <xf numFmtId="0" fontId="17" fillId="27" borderId="0" xfId="0" applyFont="1" applyFill="1"/>
    <xf numFmtId="0" fontId="60" fillId="0" borderId="7" xfId="2" applyFont="1" applyFill="1" applyBorder="1" applyAlignment="1">
      <alignment horizontal="right"/>
    </xf>
    <xf numFmtId="0" fontId="60" fillId="0" borderId="7" xfId="0" applyFont="1" applyBorder="1" applyAlignment="1">
      <alignment horizontal="right"/>
    </xf>
    <xf numFmtId="0" fontId="50" fillId="0" borderId="3" xfId="0" applyFont="1" applyBorder="1" applyAlignment="1">
      <alignment horizontal="center" vertical="center"/>
    </xf>
    <xf numFmtId="1" fontId="54" fillId="28" borderId="2" xfId="0" applyNumberFormat="1" applyFont="1" applyFill="1" applyBorder="1" applyAlignment="1">
      <alignment horizontal="center" vertical="center"/>
    </xf>
    <xf numFmtId="0" fontId="56" fillId="28" borderId="2" xfId="0" applyFont="1" applyFill="1" applyBorder="1" applyAlignment="1">
      <alignment horizontal="center" vertical="center"/>
    </xf>
    <xf numFmtId="49" fontId="54" fillId="28" borderId="2" xfId="0" applyNumberFormat="1" applyFont="1" applyFill="1" applyBorder="1"/>
    <xf numFmtId="165" fontId="57" fillId="28" borderId="2" xfId="1" applyNumberFormat="1" applyFont="1" applyFill="1" applyBorder="1" applyAlignment="1">
      <alignment horizontal="center" vertical="center"/>
    </xf>
    <xf numFmtId="0" fontId="54" fillId="28" borderId="2" xfId="0" applyFont="1" applyFill="1" applyBorder="1" applyAlignment="1">
      <alignment horizontal="center"/>
    </xf>
    <xf numFmtId="0" fontId="0" fillId="28" borderId="2" xfId="0" applyFill="1" applyBorder="1" applyAlignment="1">
      <alignment horizontal="center"/>
    </xf>
    <xf numFmtId="0" fontId="0" fillId="28" borderId="2" xfId="0" applyFill="1" applyBorder="1"/>
    <xf numFmtId="0" fontId="17" fillId="28" borderId="2" xfId="0" applyFont="1" applyFill="1" applyBorder="1" applyAlignment="1">
      <alignment horizontal="center"/>
    </xf>
    <xf numFmtId="1" fontId="59" fillId="27" borderId="0" xfId="0" applyNumberFormat="1" applyFont="1" applyFill="1" applyAlignment="1">
      <alignment horizontal="center" vertical="center"/>
    </xf>
    <xf numFmtId="0" fontId="59" fillId="27" borderId="0" xfId="0" applyFont="1" applyFill="1" applyAlignment="1">
      <alignment horizontal="center" vertical="center"/>
    </xf>
    <xf numFmtId="0" fontId="59" fillId="27" borderId="0" xfId="0" applyFont="1" applyFill="1" applyAlignment="1">
      <alignment horizontal="left" vertical="center"/>
    </xf>
    <xf numFmtId="165" fontId="53" fillId="27" borderId="2" xfId="1" applyNumberFormat="1" applyFont="1" applyFill="1" applyBorder="1" applyAlignment="1">
      <alignment horizontal="center" vertical="center"/>
    </xf>
    <xf numFmtId="0" fontId="37" fillId="27" borderId="0" xfId="0" applyFont="1" applyFill="1" applyAlignment="1">
      <alignment horizontal="center"/>
    </xf>
    <xf numFmtId="0" fontId="56" fillId="28" borderId="0" xfId="0" applyFont="1" applyFill="1" applyAlignment="1">
      <alignment horizontal="center"/>
    </xf>
    <xf numFmtId="0" fontId="56" fillId="28" borderId="0" xfId="0" applyFont="1" applyFill="1"/>
    <xf numFmtId="0" fontId="58" fillId="0" borderId="22" xfId="0" applyFont="1" applyBorder="1" applyAlignment="1">
      <alignment horizontal="center"/>
    </xf>
    <xf numFmtId="1" fontId="59" fillId="27" borderId="2" xfId="0" applyNumberFormat="1" applyFont="1" applyFill="1" applyBorder="1" applyAlignment="1">
      <alignment horizontal="center" vertical="center"/>
    </xf>
    <xf numFmtId="0" fontId="59" fillId="27" borderId="2" xfId="0" applyFont="1" applyFill="1" applyBorder="1" applyAlignment="1">
      <alignment horizontal="center" vertical="center"/>
    </xf>
    <xf numFmtId="0" fontId="59" fillId="27" borderId="2" xfId="0" applyFont="1" applyFill="1" applyBorder="1" applyAlignment="1">
      <alignment horizontal="left" vertical="center"/>
    </xf>
    <xf numFmtId="0" fontId="37" fillId="27" borderId="2" xfId="0" applyFont="1" applyFill="1" applyBorder="1" applyAlignment="1">
      <alignment horizontal="center" vertical="center"/>
    </xf>
    <xf numFmtId="0" fontId="0" fillId="25" borderId="2" xfId="0" applyFill="1" applyBorder="1"/>
    <xf numFmtId="0" fontId="37" fillId="27" borderId="2" xfId="0" applyFont="1" applyFill="1" applyBorder="1" applyAlignment="1">
      <alignment horizontal="center"/>
    </xf>
    <xf numFmtId="0" fontId="56" fillId="28" borderId="2" xfId="0" applyFont="1" applyFill="1" applyBorder="1" applyAlignment="1">
      <alignment horizontal="center"/>
    </xf>
    <xf numFmtId="0" fontId="56" fillId="28" borderId="2" xfId="0" applyFont="1" applyFill="1" applyBorder="1"/>
    <xf numFmtId="0" fontId="17" fillId="28" borderId="2" xfId="0" applyFont="1" applyFill="1" applyBorder="1" applyAlignment="1">
      <alignment horizontal="center" vertical="center"/>
    </xf>
    <xf numFmtId="0" fontId="56" fillId="0" borderId="23" xfId="0" applyFont="1" applyBorder="1" applyAlignment="1">
      <alignment horizontal="left" vertical="center"/>
    </xf>
    <xf numFmtId="1" fontId="42" fillId="25" borderId="2" xfId="0" applyNumberFormat="1" applyFont="1" applyFill="1" applyBorder="1" applyAlignment="1">
      <alignment horizontal="center" vertical="center"/>
    </xf>
    <xf numFmtId="0" fontId="42" fillId="25" borderId="2" xfId="0" applyFont="1" applyFill="1" applyBorder="1" applyAlignment="1">
      <alignment horizontal="center" vertical="center"/>
    </xf>
    <xf numFmtId="0" fontId="42" fillId="25" borderId="2" xfId="0" applyFont="1" applyFill="1" applyBorder="1" applyAlignment="1">
      <alignment horizontal="left" vertical="center"/>
    </xf>
    <xf numFmtId="0" fontId="43" fillId="25" borderId="2" xfId="0" applyFont="1" applyFill="1" applyBorder="1"/>
    <xf numFmtId="0" fontId="43" fillId="25" borderId="2" xfId="0" applyFont="1" applyFill="1" applyBorder="1" applyAlignment="1">
      <alignment horizontal="center"/>
    </xf>
    <xf numFmtId="0" fontId="49" fillId="25" borderId="2" xfId="0" applyFont="1" applyFill="1" applyBorder="1" applyAlignment="1">
      <alignment horizontal="center" wrapText="1"/>
    </xf>
    <xf numFmtId="1" fontId="54" fillId="25" borderId="3" xfId="0" applyNumberFormat="1" applyFont="1" applyFill="1" applyBorder="1" applyAlignment="1">
      <alignment horizontal="center" vertical="center" wrapText="1"/>
    </xf>
    <xf numFmtId="0" fontId="36" fillId="27" borderId="0" xfId="2" applyFont="1" applyFill="1" applyBorder="1" applyAlignment="1">
      <alignment horizontal="center"/>
    </xf>
    <xf numFmtId="0" fontId="35" fillId="27" borderId="7" xfId="0" applyFont="1" applyFill="1" applyBorder="1" applyAlignment="1">
      <alignment horizontal="left"/>
    </xf>
    <xf numFmtId="0" fontId="63" fillId="0" borderId="19" xfId="0" applyFont="1" applyBorder="1" applyAlignment="1">
      <alignment horizontal="center"/>
    </xf>
    <xf numFmtId="0" fontId="63" fillId="25" borderId="20" xfId="0" applyFont="1" applyFill="1" applyBorder="1" applyAlignment="1">
      <alignment horizontal="center"/>
    </xf>
    <xf numFmtId="0" fontId="38" fillId="25" borderId="20" xfId="0" applyFont="1" applyFill="1" applyBorder="1" applyAlignment="1">
      <alignment horizontal="center"/>
    </xf>
    <xf numFmtId="0" fontId="54" fillId="28" borderId="2" xfId="0" applyFont="1" applyFill="1" applyBorder="1" applyAlignment="1">
      <alignment horizontal="center" vertical="center"/>
    </xf>
    <xf numFmtId="49" fontId="62" fillId="28" borderId="2" xfId="0" applyNumberFormat="1" applyFont="1" applyFill="1" applyBorder="1" applyAlignment="1">
      <alignment vertical="center" wrapText="1"/>
    </xf>
    <xf numFmtId="0" fontId="56" fillId="0" borderId="3" xfId="0" applyFont="1" applyBorder="1" applyAlignment="1">
      <alignment horizontal="center" vertical="center"/>
    </xf>
    <xf numFmtId="1" fontId="15" fillId="0" borderId="27" xfId="0" applyNumberFormat="1" applyFont="1" applyBorder="1" applyAlignment="1">
      <alignment horizontal="center" vertical="center"/>
    </xf>
    <xf numFmtId="0" fontId="35" fillId="27" borderId="21" xfId="0" applyFont="1" applyFill="1" applyBorder="1" applyAlignment="1">
      <alignment horizontal="center"/>
    </xf>
    <xf numFmtId="0" fontId="50" fillId="0" borderId="23" xfId="0" applyFont="1" applyBorder="1"/>
    <xf numFmtId="0" fontId="50" fillId="0" borderId="23" xfId="0" applyFont="1" applyBorder="1" applyAlignment="1">
      <alignment horizontal="left"/>
    </xf>
    <xf numFmtId="0" fontId="0" fillId="0" borderId="9" xfId="0" applyBorder="1"/>
    <xf numFmtId="0" fontId="60" fillId="0" borderId="8" xfId="0" applyFont="1" applyBorder="1" applyAlignment="1">
      <alignment horizontal="right"/>
    </xf>
    <xf numFmtId="0" fontId="0" fillId="0" borderId="1" xfId="0" applyBorder="1"/>
    <xf numFmtId="0" fontId="0" fillId="0" borderId="6" xfId="0" applyBorder="1"/>
    <xf numFmtId="0" fontId="61" fillId="0" borderId="5" xfId="2" applyFont="1" applyFill="1" applyBorder="1" applyAlignment="1">
      <alignment horizontal="right"/>
    </xf>
    <xf numFmtId="1" fontId="54" fillId="0" borderId="0" xfId="0" applyNumberFormat="1" applyFont="1" applyAlignment="1">
      <alignment horizontal="center" vertical="center"/>
    </xf>
    <xf numFmtId="0" fontId="65" fillId="0" borderId="2" xfId="0" applyFont="1" applyBorder="1" applyAlignment="1">
      <alignment horizontal="center"/>
    </xf>
    <xf numFmtId="0" fontId="66" fillId="0" borderId="2" xfId="0" applyFont="1" applyBorder="1" applyAlignment="1">
      <alignment horizontal="center" wrapText="1"/>
    </xf>
    <xf numFmtId="49" fontId="54" fillId="0" borderId="23" xfId="0" applyNumberFormat="1" applyFont="1" applyBorder="1"/>
    <xf numFmtId="49" fontId="54" fillId="0" borderId="2" xfId="0" applyNumberFormat="1" applyFont="1" applyBorder="1" applyAlignment="1">
      <alignment wrapText="1"/>
    </xf>
    <xf numFmtId="0" fontId="67" fillId="0" borderId="2" xfId="0" applyFont="1" applyBorder="1" applyAlignment="1">
      <alignment horizontal="center"/>
    </xf>
    <xf numFmtId="0" fontId="56" fillId="0" borderId="22" xfId="0" applyFont="1" applyBorder="1" applyAlignment="1">
      <alignment horizontal="left" vertical="center"/>
    </xf>
    <xf numFmtId="0" fontId="56" fillId="0" borderId="22" xfId="0" applyFont="1" applyBorder="1" applyAlignment="1">
      <alignment horizontal="center"/>
    </xf>
    <xf numFmtId="0" fontId="44" fillId="25" borderId="6" xfId="0" applyFont="1" applyFill="1" applyBorder="1" applyAlignment="1">
      <alignment horizontal="center"/>
    </xf>
    <xf numFmtId="0" fontId="44" fillId="25" borderId="5" xfId="0" applyFont="1" applyFill="1" applyBorder="1" applyAlignment="1">
      <alignment horizontal="center"/>
    </xf>
    <xf numFmtId="6" fontId="70" fillId="0" borderId="2" xfId="0" applyNumberFormat="1" applyFont="1" applyBorder="1" applyAlignment="1">
      <alignment horizontal="center"/>
    </xf>
    <xf numFmtId="0" fontId="70" fillId="0" borderId="2" xfId="0" applyFont="1" applyBorder="1" applyAlignment="1">
      <alignment horizontal="center"/>
    </xf>
    <xf numFmtId="1" fontId="68" fillId="0" borderId="3" xfId="0" applyNumberFormat="1" applyFont="1" applyBorder="1" applyAlignment="1">
      <alignment horizontal="center" vertical="center"/>
    </xf>
    <xf numFmtId="1" fontId="62" fillId="25" borderId="3" xfId="0" applyNumberFormat="1" applyFont="1" applyFill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 wrapText="1"/>
    </xf>
    <xf numFmtId="1" fontId="54" fillId="0" borderId="2" xfId="0" applyNumberFormat="1" applyFont="1" applyBorder="1" applyAlignment="1">
      <alignment horizontal="center" vertical="center" wrapText="1"/>
    </xf>
    <xf numFmtId="1" fontId="15" fillId="25" borderId="23" xfId="0" applyNumberFormat="1" applyFont="1" applyFill="1" applyBorder="1" applyAlignment="1">
      <alignment horizontal="center" vertical="center"/>
    </xf>
    <xf numFmtId="49" fontId="54" fillId="0" borderId="0" xfId="0" applyNumberFormat="1" applyFont="1"/>
    <xf numFmtId="14" fontId="51" fillId="0" borderId="2" xfId="0" applyNumberFormat="1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50" fillId="0" borderId="2" xfId="0" applyFont="1" applyBorder="1" applyAlignment="1">
      <alignment horizontal="center" vertical="center"/>
    </xf>
    <xf numFmtId="0" fontId="40" fillId="25" borderId="19" xfId="0" applyFont="1" applyFill="1" applyBorder="1" applyAlignment="1">
      <alignment horizontal="center" vertical="top" wrapText="1"/>
    </xf>
    <xf numFmtId="0" fontId="40" fillId="25" borderId="20" xfId="0" applyFont="1" applyFill="1" applyBorder="1" applyAlignment="1">
      <alignment horizontal="center" vertical="top" wrapText="1"/>
    </xf>
    <xf numFmtId="0" fontId="40" fillId="25" borderId="21" xfId="0" applyFont="1" applyFill="1" applyBorder="1" applyAlignment="1">
      <alignment horizontal="center" vertical="top" wrapText="1"/>
    </xf>
    <xf numFmtId="0" fontId="51" fillId="0" borderId="4" xfId="0" applyFont="1" applyBorder="1" applyAlignment="1">
      <alignment horizontal="center"/>
    </xf>
    <xf numFmtId="0" fontId="51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0" fillId="0" borderId="4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4" fillId="25" borderId="9" xfId="0" applyFont="1" applyFill="1" applyBorder="1" applyAlignment="1">
      <alignment horizontal="center"/>
    </xf>
    <xf numFmtId="0" fontId="44" fillId="25" borderId="8" xfId="0" applyFont="1" applyFill="1" applyBorder="1" applyAlignment="1">
      <alignment horizontal="center"/>
    </xf>
    <xf numFmtId="0" fontId="44" fillId="25" borderId="1" xfId="0" applyFont="1" applyFill="1" applyBorder="1" applyAlignment="1">
      <alignment horizontal="center"/>
    </xf>
    <xf numFmtId="0" fontId="44" fillId="25" borderId="7" xfId="0" applyFont="1" applyFill="1" applyBorder="1" applyAlignment="1">
      <alignment horizontal="center"/>
    </xf>
    <xf numFmtId="0" fontId="44" fillId="25" borderId="6" xfId="0" applyFont="1" applyFill="1" applyBorder="1" applyAlignment="1">
      <alignment horizontal="center"/>
    </xf>
    <xf numFmtId="0" fontId="44" fillId="25" borderId="5" xfId="0" applyFont="1" applyFill="1" applyBorder="1" applyAlignment="1">
      <alignment horizontal="center"/>
    </xf>
    <xf numFmtId="0" fontId="64" fillId="25" borderId="4" xfId="0" applyFont="1" applyFill="1" applyBorder="1" applyAlignment="1">
      <alignment horizontal="center"/>
    </xf>
    <xf numFmtId="0" fontId="64" fillId="25" borderId="3" xfId="0" applyFont="1" applyFill="1" applyBorder="1" applyAlignment="1">
      <alignment horizontal="center"/>
    </xf>
    <xf numFmtId="0" fontId="45" fillId="27" borderId="25" xfId="0" applyFont="1" applyFill="1" applyBorder="1" applyAlignment="1">
      <alignment horizontal="center"/>
    </xf>
    <xf numFmtId="0" fontId="45" fillId="27" borderId="26" xfId="0" applyFont="1" applyFill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44" fillId="27" borderId="4" xfId="0" applyFont="1" applyFill="1" applyBorder="1" applyAlignment="1">
      <alignment horizontal="center"/>
    </xf>
    <xf numFmtId="0" fontId="44" fillId="27" borderId="3" xfId="0" applyFont="1" applyFill="1" applyBorder="1" applyAlignment="1">
      <alignment horizontal="center"/>
    </xf>
    <xf numFmtId="0" fontId="71" fillId="2" borderId="22" xfId="0" applyFont="1" applyFill="1" applyBorder="1" applyAlignment="1">
      <alignment horizontal="center"/>
    </xf>
  </cellXfs>
  <cellStyles count="49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Currency" xfId="1" builtinId="4"/>
    <cellStyle name="Explanatory Text 2" xfId="30" xr:uid="{00000000-0005-0000-0000-00001C000000}"/>
    <cellStyle name="Good 2" xfId="31" xr:uid="{00000000-0005-0000-0000-00001D000000}"/>
    <cellStyle name="Heading 1 2" xfId="32" xr:uid="{00000000-0005-0000-0000-00001E000000}"/>
    <cellStyle name="Heading 2 2" xfId="33" xr:uid="{00000000-0005-0000-0000-00001F000000}"/>
    <cellStyle name="Heading 3 2" xfId="34" xr:uid="{00000000-0005-0000-0000-000020000000}"/>
    <cellStyle name="Heading 4 2" xfId="35" xr:uid="{00000000-0005-0000-0000-000021000000}"/>
    <cellStyle name="Hyperlink" xfId="2" builtinId="8"/>
    <cellStyle name="Hyperlink 2" xfId="36" xr:uid="{00000000-0005-0000-0000-000023000000}"/>
    <cellStyle name="Input 2" xfId="37" xr:uid="{00000000-0005-0000-0000-000024000000}"/>
    <cellStyle name="Linked Cell 2" xfId="38" xr:uid="{00000000-0005-0000-0000-000025000000}"/>
    <cellStyle name="Neutral 2" xfId="39" xr:uid="{00000000-0005-0000-0000-000026000000}"/>
    <cellStyle name="Normal" xfId="0" builtinId="0"/>
    <cellStyle name="Normal 2" xfId="40" xr:uid="{00000000-0005-0000-0000-000028000000}"/>
    <cellStyle name="Normal 2 2" xfId="47" xr:uid="{00000000-0005-0000-0000-000029000000}"/>
    <cellStyle name="Normal 3" xfId="41" xr:uid="{00000000-0005-0000-0000-00002A000000}"/>
    <cellStyle name="Normal 3 2" xfId="48" xr:uid="{E5E3FE51-AC1E-4A83-95D9-B02CCA0A2B86}"/>
    <cellStyle name="Note 2" xfId="42" xr:uid="{00000000-0005-0000-0000-00002B000000}"/>
    <cellStyle name="Output 2" xfId="43" xr:uid="{00000000-0005-0000-0000-00002C000000}"/>
    <cellStyle name="Title 2" xfId="44" xr:uid="{00000000-0005-0000-0000-00002D000000}"/>
    <cellStyle name="Total 2" xfId="45" xr:uid="{00000000-0005-0000-0000-00002E000000}"/>
    <cellStyle name="Warning Text 2" xfId="46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about:blank" TargetMode="External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603250</xdr:colOff>
      <xdr:row>9</xdr:row>
      <xdr:rowOff>180975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16522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3</xdr:col>
      <xdr:colOff>85724</xdr:colOff>
      <xdr:row>12</xdr:row>
      <xdr:rowOff>95249</xdr:rowOff>
    </xdr:from>
    <xdr:to>
      <xdr:col>3</xdr:col>
      <xdr:colOff>4124325</xdr:colOff>
      <xdr:row>12</xdr:row>
      <xdr:rowOff>333374</xdr:rowOff>
    </xdr:to>
    <xdr:sp macro="" textlink="">
      <xdr:nvSpPr>
        <xdr:cNvPr id="33" name="Rounded Rectangle 3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5048249" y="2657474"/>
          <a:ext cx="4038601" cy="238125"/>
        </a:xfrm>
        <a:prstGeom prst="round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100"/>
            <a:t>    click here to view product</a:t>
          </a:r>
          <a:r>
            <a:rPr lang="en-US" sz="1100" baseline="0"/>
            <a:t> images  in e-catalog</a:t>
          </a:r>
          <a:endParaRPr lang="en-US" sz="1100"/>
        </a:p>
      </xdr:txBody>
    </xdr:sp>
    <xdr:clientData/>
  </xdr:twoCellAnchor>
  <xdr:twoCellAnchor>
    <xdr:from>
      <xdr:col>1</xdr:col>
      <xdr:colOff>95251</xdr:colOff>
      <xdr:row>344</xdr:row>
      <xdr:rowOff>161925</xdr:rowOff>
    </xdr:from>
    <xdr:to>
      <xdr:col>1</xdr:col>
      <xdr:colOff>1619251</xdr:colOff>
      <xdr:row>346</xdr:row>
      <xdr:rowOff>228600</xdr:rowOff>
    </xdr:to>
    <xdr:sp macro="" textlink="">
      <xdr:nvSpPr>
        <xdr:cNvPr id="72" name="Rounded Rectangle 7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295276" y="34347150"/>
          <a:ext cx="1524000" cy="1000125"/>
        </a:xfrm>
        <a:prstGeom prst="round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100"/>
            <a:t>click here to view displays</a:t>
          </a:r>
        </a:p>
      </xdr:txBody>
    </xdr:sp>
    <xdr:clientData/>
  </xdr:twoCellAnchor>
  <xdr:twoCellAnchor>
    <xdr:from>
      <xdr:col>1</xdr:col>
      <xdr:colOff>161925</xdr:colOff>
      <xdr:row>12</xdr:row>
      <xdr:rowOff>95250</xdr:rowOff>
    </xdr:from>
    <xdr:to>
      <xdr:col>2</xdr:col>
      <xdr:colOff>2857500</xdr:colOff>
      <xdr:row>12</xdr:row>
      <xdr:rowOff>333375</xdr:rowOff>
    </xdr:to>
    <xdr:sp macro="" textlink="">
      <xdr:nvSpPr>
        <xdr:cNvPr id="18" name="Rounded Rectangle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61950" y="2657475"/>
          <a:ext cx="4419600" cy="238125"/>
        </a:xfrm>
        <a:prstGeom prst="round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100"/>
            <a:t>Click here</a:t>
          </a:r>
          <a:r>
            <a:rPr lang="en-US" sz="1100" baseline="0"/>
            <a:t> if you would prefer to order through our wholesale  website</a:t>
          </a:r>
          <a:endParaRPr lang="en-US" sz="1100"/>
        </a:p>
      </xdr:txBody>
    </xdr:sp>
    <xdr:clientData/>
  </xdr:twoCellAnchor>
  <xdr:twoCellAnchor>
    <xdr:from>
      <xdr:col>1</xdr:col>
      <xdr:colOff>257175</xdr:colOff>
      <xdr:row>360</xdr:row>
      <xdr:rowOff>171450</xdr:rowOff>
    </xdr:from>
    <xdr:to>
      <xdr:col>1</xdr:col>
      <xdr:colOff>1476375</xdr:colOff>
      <xdr:row>362</xdr:row>
      <xdr:rowOff>161925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57200" y="30480000"/>
          <a:ext cx="1219200" cy="428625"/>
        </a:xfrm>
        <a:prstGeom prst="rightArrow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255</xdr:row>
      <xdr:rowOff>95249</xdr:rowOff>
    </xdr:from>
    <xdr:to>
      <xdr:col>1</xdr:col>
      <xdr:colOff>1628775</xdr:colOff>
      <xdr:row>258</xdr:row>
      <xdr:rowOff>152399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8003499"/>
          <a:ext cx="1514475" cy="714375"/>
        </a:xfrm>
        <a:prstGeom prst="round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100"/>
            <a:t>Click</a:t>
          </a:r>
          <a:r>
            <a:rPr lang="en-US" sz="1100" baseline="0"/>
            <a:t> Here to View </a:t>
          </a:r>
        </a:p>
        <a:p>
          <a:pPr algn="ctr"/>
          <a:r>
            <a:rPr lang="en-US" sz="1100" baseline="0"/>
            <a:t>PrePacks</a:t>
          </a:r>
          <a:endParaRPr lang="en-US" sz="1100"/>
        </a:p>
      </xdr:txBody>
    </xdr:sp>
    <xdr:clientData/>
  </xdr:twoCellAnchor>
  <xdr:twoCellAnchor editAs="oneCell">
    <xdr:from>
      <xdr:col>3</xdr:col>
      <xdr:colOff>400050</xdr:colOff>
      <xdr:row>359</xdr:row>
      <xdr:rowOff>133350</xdr:rowOff>
    </xdr:from>
    <xdr:to>
      <xdr:col>3</xdr:col>
      <xdr:colOff>800100</xdr:colOff>
      <xdr:row>361</xdr:row>
      <xdr:rowOff>133350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35375850"/>
          <a:ext cx="400050" cy="400050"/>
        </a:xfrm>
        <a:prstGeom prst="rect">
          <a:avLst/>
        </a:prstGeom>
      </xdr:spPr>
    </xdr:pic>
    <xdr:clientData/>
  </xdr:twoCellAnchor>
  <xdr:twoCellAnchor editAs="oneCell">
    <xdr:from>
      <xdr:col>3</xdr:col>
      <xdr:colOff>1390649</xdr:colOff>
      <xdr:row>359</xdr:row>
      <xdr:rowOff>123825</xdr:rowOff>
    </xdr:from>
    <xdr:to>
      <xdr:col>3</xdr:col>
      <xdr:colOff>1790699</xdr:colOff>
      <xdr:row>361</xdr:row>
      <xdr:rowOff>123825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4" y="35956875"/>
          <a:ext cx="400050" cy="400050"/>
        </a:xfrm>
        <a:prstGeom prst="rect">
          <a:avLst/>
        </a:prstGeom>
      </xdr:spPr>
    </xdr:pic>
    <xdr:clientData/>
  </xdr:twoCellAnchor>
  <xdr:twoCellAnchor editAs="oneCell">
    <xdr:from>
      <xdr:col>3</xdr:col>
      <xdr:colOff>2333625</xdr:colOff>
      <xdr:row>359</xdr:row>
      <xdr:rowOff>133351</xdr:rowOff>
    </xdr:from>
    <xdr:to>
      <xdr:col>3</xdr:col>
      <xdr:colOff>2733675</xdr:colOff>
      <xdr:row>361</xdr:row>
      <xdr:rowOff>133351</xdr:rowOff>
    </xdr:to>
    <xdr:pic>
      <xdr:nvPicPr>
        <xdr:cNvPr id="10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35966401"/>
          <a:ext cx="400050" cy="400050"/>
        </a:xfrm>
        <a:prstGeom prst="rect">
          <a:avLst/>
        </a:prstGeom>
      </xdr:spPr>
    </xdr:pic>
    <xdr:clientData/>
  </xdr:twoCellAnchor>
  <xdr:twoCellAnchor editAs="oneCell">
    <xdr:from>
      <xdr:col>3</xdr:col>
      <xdr:colOff>3219450</xdr:colOff>
      <xdr:row>359</xdr:row>
      <xdr:rowOff>123825</xdr:rowOff>
    </xdr:from>
    <xdr:to>
      <xdr:col>3</xdr:col>
      <xdr:colOff>3619500</xdr:colOff>
      <xdr:row>361</xdr:row>
      <xdr:rowOff>123825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1975" y="35956875"/>
          <a:ext cx="400050" cy="4000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57150</xdr:rowOff>
    </xdr:from>
    <xdr:to>
      <xdr:col>2</xdr:col>
      <xdr:colOff>857251</xdr:colOff>
      <xdr:row>3</xdr:row>
      <xdr:rowOff>150544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7150"/>
          <a:ext cx="2562226" cy="750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/>
        </a:solidFill>
        <a:ln>
          <a:noFill/>
        </a:ln>
      </a:spPr>
      <a:bodyPr vertOverflow="clip" horzOverflow="clip" rtlCol="0" anchor="ctr" anchorCtr="1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I366"/>
  <sheetViews>
    <sheetView showGridLines="0" tabSelected="1" topLeftCell="A168" zoomScaleNormal="100" workbookViewId="0">
      <selection activeCell="F175" sqref="F175"/>
    </sheetView>
  </sheetViews>
  <sheetFormatPr defaultColWidth="8.7109375" defaultRowHeight="15"/>
  <cols>
    <col min="1" max="1" width="3" customWidth="1"/>
    <col min="2" max="2" width="25.85546875" customWidth="1"/>
    <col min="3" max="3" width="51.5703125" customWidth="1"/>
    <col min="4" max="4" width="69.140625" customWidth="1"/>
    <col min="5" max="5" width="20.42578125" customWidth="1"/>
    <col min="6" max="6" width="23.42578125" style="22" customWidth="1"/>
    <col min="7" max="7" width="22.5703125" hidden="1" customWidth="1"/>
    <col min="8" max="8" width="8.7109375" hidden="1" customWidth="1"/>
    <col min="9" max="9" width="25.5703125" bestFit="1" customWidth="1"/>
  </cols>
  <sheetData>
    <row r="1" spans="2:35" ht="17.25" customHeight="1">
      <c r="B1" s="146"/>
      <c r="C1" s="147" t="s">
        <v>110</v>
      </c>
      <c r="D1" s="100" t="s">
        <v>68</v>
      </c>
      <c r="E1" s="170"/>
      <c r="F1" s="171"/>
      <c r="G1" s="1"/>
    </row>
    <row r="2" spans="2:35" ht="17.25" customHeight="1">
      <c r="B2" s="148"/>
      <c r="C2" s="99" t="s">
        <v>306</v>
      </c>
      <c r="D2" s="100" t="s">
        <v>67</v>
      </c>
      <c r="E2" s="171"/>
      <c r="F2" s="171"/>
      <c r="G2" s="1"/>
      <c r="AI2" t="s">
        <v>118</v>
      </c>
    </row>
    <row r="3" spans="2:35" ht="17.25" customHeight="1">
      <c r="B3" s="148"/>
      <c r="C3" s="98" t="s">
        <v>307</v>
      </c>
      <c r="D3" s="100" t="s">
        <v>66</v>
      </c>
      <c r="E3" s="171"/>
      <c r="F3" s="171"/>
      <c r="G3" s="1"/>
      <c r="AI3" t="s">
        <v>115</v>
      </c>
    </row>
    <row r="4" spans="2:35" ht="12" customHeight="1">
      <c r="B4" s="149"/>
      <c r="C4" s="150" t="s">
        <v>308</v>
      </c>
      <c r="D4" s="96"/>
      <c r="E4" s="96"/>
      <c r="F4" s="97"/>
      <c r="AI4" t="s">
        <v>117</v>
      </c>
    </row>
    <row r="5" spans="2:35" ht="17.25" customHeight="1">
      <c r="B5" s="145" t="s">
        <v>65</v>
      </c>
      <c r="C5" s="144"/>
      <c r="D5" s="64" t="s">
        <v>64</v>
      </c>
      <c r="E5" s="172" t="s">
        <v>63</v>
      </c>
      <c r="F5" s="172"/>
      <c r="G5" s="17"/>
      <c r="AI5" t="s">
        <v>116</v>
      </c>
    </row>
    <row r="6" spans="2:35" ht="17.25" customHeight="1">
      <c r="B6" s="63" t="s">
        <v>62</v>
      </c>
      <c r="C6" s="65"/>
      <c r="D6" s="66"/>
      <c r="E6" s="176"/>
      <c r="F6" s="177"/>
      <c r="G6" s="9"/>
    </row>
    <row r="7" spans="2:35" ht="17.25" customHeight="1">
      <c r="B7" s="63" t="s">
        <v>61</v>
      </c>
      <c r="C7" s="67"/>
      <c r="D7" s="66"/>
      <c r="E7" s="176"/>
      <c r="F7" s="177"/>
      <c r="G7" s="9"/>
    </row>
    <row r="8" spans="2:35" ht="17.25" customHeight="1">
      <c r="B8" s="63" t="s">
        <v>60</v>
      </c>
      <c r="C8" s="62"/>
      <c r="D8" s="66"/>
      <c r="E8" s="176"/>
      <c r="F8" s="177"/>
      <c r="G8" s="9"/>
    </row>
    <row r="9" spans="2:35" ht="17.25" customHeight="1">
      <c r="B9" s="63" t="s">
        <v>152</v>
      </c>
      <c r="C9" s="62" t="s">
        <v>1</v>
      </c>
      <c r="D9" s="66"/>
      <c r="E9" s="176"/>
      <c r="F9" s="177"/>
      <c r="G9" s="9"/>
    </row>
    <row r="10" spans="2:35" ht="17.25" customHeight="1">
      <c r="B10" s="63" t="s">
        <v>114</v>
      </c>
      <c r="C10" s="62" t="s">
        <v>118</v>
      </c>
      <c r="D10" s="65"/>
      <c r="E10" s="180"/>
      <c r="F10" s="181"/>
      <c r="G10" s="18"/>
    </row>
    <row r="11" spans="2:35" ht="17.25" customHeight="1">
      <c r="B11" s="63" t="s">
        <v>119</v>
      </c>
      <c r="C11" s="67"/>
      <c r="D11" s="63"/>
      <c r="E11" s="176"/>
      <c r="F11" s="177"/>
      <c r="G11" s="1"/>
    </row>
    <row r="12" spans="2:35" ht="17.25" customHeight="1">
      <c r="B12" s="63" t="s">
        <v>153</v>
      </c>
      <c r="C12" s="176"/>
      <c r="D12" s="192"/>
      <c r="E12" s="192"/>
      <c r="F12" s="177"/>
      <c r="G12" s="1"/>
    </row>
    <row r="13" spans="2:35" ht="33" customHeight="1">
      <c r="B13" s="6"/>
      <c r="C13" t="s">
        <v>1</v>
      </c>
      <c r="D13" s="14" t="s">
        <v>1</v>
      </c>
      <c r="E13" s="6"/>
      <c r="F13" s="132" t="s">
        <v>331</v>
      </c>
      <c r="G13" s="12"/>
    </row>
    <row r="14" spans="2:35" s="11" customFormat="1" ht="36" customHeight="1">
      <c r="B14" s="60" t="s">
        <v>59</v>
      </c>
      <c r="C14" s="60" t="s">
        <v>58</v>
      </c>
      <c r="D14" s="60" t="s">
        <v>57</v>
      </c>
      <c r="E14" s="60" t="s">
        <v>106</v>
      </c>
      <c r="F14" s="60" t="s">
        <v>56</v>
      </c>
      <c r="G14" s="56"/>
      <c r="H14" s="57"/>
      <c r="I14" s="60" t="s">
        <v>108</v>
      </c>
    </row>
    <row r="15" spans="2:35" s="11" customFormat="1" ht="11.25" customHeight="1">
      <c r="B15" s="61"/>
      <c r="C15" s="61"/>
      <c r="D15" s="61"/>
      <c r="E15" s="61"/>
      <c r="F15" s="68" t="s">
        <v>151</v>
      </c>
      <c r="G15" s="56"/>
      <c r="H15" s="57"/>
      <c r="I15" s="61"/>
    </row>
    <row r="16" spans="2:35" ht="18.75" customHeight="1">
      <c r="B16" s="69" t="s">
        <v>638</v>
      </c>
      <c r="C16" s="70" t="s">
        <v>635</v>
      </c>
      <c r="D16" s="71" t="s">
        <v>802</v>
      </c>
      <c r="E16" s="72">
        <v>3</v>
      </c>
      <c r="F16" s="73"/>
      <c r="G16" s="74">
        <f t="shared" ref="G16:G18" si="0">F16*E16</f>
        <v>0</v>
      </c>
      <c r="H16" s="75">
        <f t="shared" ref="H16:H18" si="1">F16</f>
        <v>0</v>
      </c>
      <c r="I16" s="83"/>
    </row>
    <row r="17" spans="2:35" ht="18.75" customHeight="1">
      <c r="B17" s="69" t="s">
        <v>639</v>
      </c>
      <c r="C17" s="70" t="s">
        <v>636</v>
      </c>
      <c r="D17" s="71" t="s">
        <v>803</v>
      </c>
      <c r="E17" s="72">
        <v>3</v>
      </c>
      <c r="F17" s="73"/>
      <c r="G17" s="74">
        <f t="shared" si="0"/>
        <v>0</v>
      </c>
      <c r="H17" s="75">
        <f t="shared" si="1"/>
        <v>0</v>
      </c>
      <c r="I17" s="83"/>
    </row>
    <row r="18" spans="2:35" ht="18.75" customHeight="1">
      <c r="B18" s="69" t="s">
        <v>640</v>
      </c>
      <c r="C18" s="70" t="s">
        <v>637</v>
      </c>
      <c r="D18" s="71" t="s">
        <v>804</v>
      </c>
      <c r="E18" s="72">
        <v>3</v>
      </c>
      <c r="F18" s="73"/>
      <c r="G18" s="74">
        <f t="shared" si="0"/>
        <v>0</v>
      </c>
      <c r="H18" s="75">
        <f t="shared" si="1"/>
        <v>0</v>
      </c>
      <c r="I18" s="83"/>
    </row>
    <row r="19" spans="2:35" ht="18.75" customHeight="1">
      <c r="B19" s="79" t="s">
        <v>238</v>
      </c>
      <c r="C19" s="80" t="s">
        <v>15</v>
      </c>
      <c r="D19" s="154" t="s">
        <v>293</v>
      </c>
      <c r="E19" s="81">
        <v>3</v>
      </c>
      <c r="F19" s="82"/>
      <c r="G19" s="74">
        <f t="shared" ref="G19:G53" si="2">F19*E19</f>
        <v>0</v>
      </c>
      <c r="H19" s="75">
        <f t="shared" ref="H19:H53" si="3">F19</f>
        <v>0</v>
      </c>
      <c r="I19" s="83"/>
    </row>
    <row r="20" spans="2:35" ht="18.75" customHeight="1">
      <c r="B20" s="69" t="s">
        <v>180</v>
      </c>
      <c r="C20" s="70" t="s">
        <v>50</v>
      </c>
      <c r="D20" s="84" t="s">
        <v>265</v>
      </c>
      <c r="E20" s="72">
        <v>3</v>
      </c>
      <c r="F20" s="73"/>
      <c r="G20" s="74">
        <f t="shared" si="2"/>
        <v>0</v>
      </c>
      <c r="H20" s="75">
        <f t="shared" si="3"/>
        <v>0</v>
      </c>
      <c r="I20" s="78" t="s">
        <v>1</v>
      </c>
    </row>
    <row r="21" spans="2:35" ht="18.75" customHeight="1">
      <c r="B21" s="69" t="s">
        <v>219</v>
      </c>
      <c r="C21" s="70" t="s">
        <v>81</v>
      </c>
      <c r="D21" s="84" t="s">
        <v>280</v>
      </c>
      <c r="E21" s="72">
        <v>3</v>
      </c>
      <c r="F21" s="73"/>
      <c r="G21" s="74">
        <f t="shared" si="2"/>
        <v>0</v>
      </c>
      <c r="H21" s="75">
        <f t="shared" si="3"/>
        <v>0</v>
      </c>
      <c r="I21" s="76"/>
    </row>
    <row r="22" spans="2:35" ht="18.75" customHeight="1">
      <c r="B22" s="69" t="s">
        <v>558</v>
      </c>
      <c r="C22" s="70" t="s">
        <v>585</v>
      </c>
      <c r="D22" s="71" t="s">
        <v>805</v>
      </c>
      <c r="E22" s="72">
        <v>3</v>
      </c>
      <c r="F22" s="73"/>
      <c r="G22" s="74">
        <f t="shared" si="2"/>
        <v>0</v>
      </c>
      <c r="H22" s="75">
        <f t="shared" si="3"/>
        <v>0</v>
      </c>
      <c r="I22" s="156"/>
    </row>
    <row r="23" spans="2:35" ht="18.75" customHeight="1">
      <c r="B23" s="69" t="s">
        <v>559</v>
      </c>
      <c r="C23" s="70" t="s">
        <v>586</v>
      </c>
      <c r="D23" s="71" t="s">
        <v>806</v>
      </c>
      <c r="E23" s="72">
        <v>3</v>
      </c>
      <c r="F23" s="73"/>
      <c r="G23" s="74">
        <f t="shared" si="2"/>
        <v>0</v>
      </c>
      <c r="H23" s="75">
        <f t="shared" si="3"/>
        <v>0</v>
      </c>
      <c r="I23" s="76"/>
    </row>
    <row r="24" spans="2:35" ht="18.75" customHeight="1">
      <c r="B24" s="69" t="s">
        <v>560</v>
      </c>
      <c r="C24" s="70" t="s">
        <v>587</v>
      </c>
      <c r="D24" s="71" t="s">
        <v>807</v>
      </c>
      <c r="E24" s="72">
        <v>3</v>
      </c>
      <c r="F24" s="73"/>
      <c r="G24" s="74">
        <f t="shared" si="2"/>
        <v>0</v>
      </c>
      <c r="H24" s="75">
        <f t="shared" si="3"/>
        <v>0</v>
      </c>
      <c r="I24" s="76"/>
    </row>
    <row r="25" spans="2:35" s="1" customFormat="1" ht="18.75" customHeight="1">
      <c r="B25" s="69" t="s">
        <v>247</v>
      </c>
      <c r="C25" s="70" t="s">
        <v>6</v>
      </c>
      <c r="D25" s="84" t="s">
        <v>302</v>
      </c>
      <c r="E25" s="72">
        <v>3</v>
      </c>
      <c r="F25" s="73"/>
      <c r="G25" s="74">
        <f t="shared" si="2"/>
        <v>0</v>
      </c>
      <c r="H25" s="75">
        <f t="shared" si="3"/>
        <v>0</v>
      </c>
      <c r="I25" s="78" t="s">
        <v>1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2:35" s="1" customFormat="1" ht="18.75" customHeight="1">
      <c r="B26" s="69" t="s">
        <v>189</v>
      </c>
      <c r="C26" s="70" t="s">
        <v>41</v>
      </c>
      <c r="D26" s="84" t="s">
        <v>274</v>
      </c>
      <c r="E26" s="72">
        <v>3</v>
      </c>
      <c r="F26" s="73"/>
      <c r="G26" s="74">
        <f t="shared" si="2"/>
        <v>0</v>
      </c>
      <c r="H26" s="75">
        <f t="shared" si="3"/>
        <v>0</v>
      </c>
      <c r="I26" s="78" t="s">
        <v>1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2:35" s="1" customFormat="1" ht="18.75" customHeight="1">
      <c r="B27" s="69" t="s">
        <v>228</v>
      </c>
      <c r="C27" s="70" t="s">
        <v>90</v>
      </c>
      <c r="D27" s="84" t="s">
        <v>289</v>
      </c>
      <c r="E27" s="72">
        <v>3</v>
      </c>
      <c r="F27" s="73"/>
      <c r="G27" s="74">
        <f t="shared" si="2"/>
        <v>0</v>
      </c>
      <c r="H27" s="75">
        <f t="shared" si="3"/>
        <v>0</v>
      </c>
      <c r="I27" s="78" t="s">
        <v>1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2:35" ht="18.75" customHeight="1">
      <c r="B28" s="69" t="s">
        <v>650</v>
      </c>
      <c r="C28" s="70" t="s">
        <v>647</v>
      </c>
      <c r="D28" s="71" t="s">
        <v>808</v>
      </c>
      <c r="E28" s="72">
        <v>3</v>
      </c>
      <c r="F28" s="73"/>
      <c r="G28" s="74">
        <f t="shared" si="2"/>
        <v>0</v>
      </c>
      <c r="H28" s="75">
        <f t="shared" si="3"/>
        <v>0</v>
      </c>
      <c r="I28" s="78" t="s">
        <v>1</v>
      </c>
    </row>
    <row r="29" spans="2:35" ht="18.75" customHeight="1">
      <c r="B29" s="69" t="s">
        <v>651</v>
      </c>
      <c r="C29" s="70" t="s">
        <v>648</v>
      </c>
      <c r="D29" s="71" t="s">
        <v>809</v>
      </c>
      <c r="E29" s="72">
        <v>3</v>
      </c>
      <c r="F29" s="73"/>
      <c r="G29" s="74">
        <f t="shared" si="2"/>
        <v>0</v>
      </c>
      <c r="H29" s="75">
        <f t="shared" si="3"/>
        <v>0</v>
      </c>
      <c r="I29" s="78" t="s">
        <v>1</v>
      </c>
    </row>
    <row r="30" spans="2:35" ht="18.75" customHeight="1">
      <c r="B30" s="69" t="s">
        <v>652</v>
      </c>
      <c r="C30" s="70" t="s">
        <v>649</v>
      </c>
      <c r="D30" s="71" t="s">
        <v>810</v>
      </c>
      <c r="E30" s="72">
        <v>3</v>
      </c>
      <c r="F30" s="73"/>
      <c r="G30" s="74">
        <f t="shared" si="2"/>
        <v>0</v>
      </c>
      <c r="H30" s="75">
        <f t="shared" si="3"/>
        <v>0</v>
      </c>
      <c r="I30" s="78" t="s">
        <v>1</v>
      </c>
    </row>
    <row r="31" spans="2:35" s="1" customFormat="1" ht="18.75" customHeight="1">
      <c r="B31" s="69" t="s">
        <v>494</v>
      </c>
      <c r="C31" s="70" t="s">
        <v>491</v>
      </c>
      <c r="D31" s="71" t="s">
        <v>811</v>
      </c>
      <c r="E31" s="72">
        <v>3</v>
      </c>
      <c r="F31" s="73"/>
      <c r="G31" s="74">
        <f t="shared" si="2"/>
        <v>0</v>
      </c>
      <c r="H31" s="75">
        <f t="shared" si="3"/>
        <v>0</v>
      </c>
      <c r="I31" s="78" t="s">
        <v>1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2:35" s="1" customFormat="1" ht="18.75" customHeight="1">
      <c r="B32" s="69" t="s">
        <v>495</v>
      </c>
      <c r="C32" s="70" t="s">
        <v>492</v>
      </c>
      <c r="D32" s="71" t="s">
        <v>812</v>
      </c>
      <c r="E32" s="72">
        <v>3</v>
      </c>
      <c r="F32" s="73"/>
      <c r="G32" s="74">
        <f t="shared" si="2"/>
        <v>0</v>
      </c>
      <c r="H32" s="75">
        <f t="shared" si="3"/>
        <v>0</v>
      </c>
      <c r="I32" s="78" t="s">
        <v>1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s="1" customFormat="1" ht="18.75" customHeight="1">
      <c r="B33" s="69" t="s">
        <v>496</v>
      </c>
      <c r="C33" s="70" t="s">
        <v>493</v>
      </c>
      <c r="D33" s="71" t="s">
        <v>813</v>
      </c>
      <c r="E33" s="72">
        <v>3</v>
      </c>
      <c r="F33" s="73"/>
      <c r="G33" s="74">
        <f t="shared" si="2"/>
        <v>0</v>
      </c>
      <c r="H33" s="75">
        <f t="shared" si="3"/>
        <v>0</v>
      </c>
      <c r="I33" s="78" t="s">
        <v>1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s="1" customFormat="1" ht="18.75" customHeight="1">
      <c r="B34" s="69" t="s">
        <v>237</v>
      </c>
      <c r="C34" s="70" t="s">
        <v>16</v>
      </c>
      <c r="D34" s="84" t="s">
        <v>292</v>
      </c>
      <c r="E34" s="72">
        <v>3</v>
      </c>
      <c r="F34" s="73"/>
      <c r="G34" s="74">
        <f t="shared" si="2"/>
        <v>0</v>
      </c>
      <c r="H34" s="75">
        <f t="shared" si="3"/>
        <v>0</v>
      </c>
      <c r="I34" s="76"/>
      <c r="J34"/>
    </row>
    <row r="35" spans="1:35" s="1" customFormat="1" ht="18.75" customHeight="1">
      <c r="B35" s="69" t="s">
        <v>179</v>
      </c>
      <c r="C35" s="70" t="s">
        <v>51</v>
      </c>
      <c r="D35" s="84" t="s">
        <v>264</v>
      </c>
      <c r="E35" s="72">
        <v>3</v>
      </c>
      <c r="F35" s="73"/>
      <c r="G35" s="74">
        <f t="shared" si="2"/>
        <v>0</v>
      </c>
      <c r="H35" s="75">
        <f t="shared" si="3"/>
        <v>0</v>
      </c>
      <c r="I35" s="76"/>
      <c r="J35"/>
    </row>
    <row r="36" spans="1:35" s="1" customFormat="1" ht="18.75" customHeight="1">
      <c r="B36" s="69" t="s">
        <v>218</v>
      </c>
      <c r="C36" s="70" t="s">
        <v>80</v>
      </c>
      <c r="D36" s="84" t="s">
        <v>279</v>
      </c>
      <c r="E36" s="72">
        <v>3</v>
      </c>
      <c r="F36" s="73"/>
      <c r="G36" s="74">
        <f t="shared" si="2"/>
        <v>0</v>
      </c>
      <c r="H36" s="75">
        <f t="shared" si="3"/>
        <v>0</v>
      </c>
      <c r="I36" s="76"/>
      <c r="J36"/>
    </row>
    <row r="37" spans="1:35" s="1" customFormat="1" ht="18.75" customHeight="1">
      <c r="B37" s="69" t="s">
        <v>240</v>
      </c>
      <c r="C37" s="70" t="s">
        <v>13</v>
      </c>
      <c r="D37" s="84" t="s">
        <v>295</v>
      </c>
      <c r="E37" s="72">
        <v>3</v>
      </c>
      <c r="F37" s="73"/>
      <c r="G37" s="74">
        <f t="shared" si="2"/>
        <v>0</v>
      </c>
      <c r="H37" s="75">
        <f t="shared" si="3"/>
        <v>0</v>
      </c>
      <c r="I37" s="78" t="s">
        <v>1</v>
      </c>
      <c r="J37"/>
    </row>
    <row r="38" spans="1:35" s="1" customFormat="1" ht="18.75" customHeight="1">
      <c r="B38" s="69" t="s">
        <v>182</v>
      </c>
      <c r="C38" s="70" t="s">
        <v>48</v>
      </c>
      <c r="D38" s="84" t="s">
        <v>267</v>
      </c>
      <c r="E38" s="72">
        <v>3</v>
      </c>
      <c r="F38" s="73"/>
      <c r="G38" s="74">
        <f t="shared" si="2"/>
        <v>0</v>
      </c>
      <c r="H38" s="75">
        <f t="shared" si="3"/>
        <v>0</v>
      </c>
      <c r="I38" s="78" t="s">
        <v>1</v>
      </c>
      <c r="J38"/>
    </row>
    <row r="39" spans="1:35" s="1" customFormat="1" ht="18.75" customHeight="1">
      <c r="B39" s="69" t="s">
        <v>221</v>
      </c>
      <c r="C39" s="70" t="s">
        <v>83</v>
      </c>
      <c r="D39" s="84" t="s">
        <v>282</v>
      </c>
      <c r="E39" s="72">
        <v>3</v>
      </c>
      <c r="F39" s="73"/>
      <c r="G39" s="74">
        <f t="shared" si="2"/>
        <v>0</v>
      </c>
      <c r="H39" s="75">
        <f t="shared" si="3"/>
        <v>0</v>
      </c>
      <c r="I39" s="78" t="s">
        <v>1</v>
      </c>
      <c r="J39"/>
    </row>
    <row r="40" spans="1:35" s="1" customFormat="1" ht="18.75" customHeight="1">
      <c r="B40" s="69" t="s">
        <v>546</v>
      </c>
      <c r="C40" s="70" t="s">
        <v>576</v>
      </c>
      <c r="D40" s="71" t="s">
        <v>814</v>
      </c>
      <c r="E40" s="72">
        <v>3</v>
      </c>
      <c r="F40" s="73"/>
      <c r="G40" s="74">
        <f t="shared" si="2"/>
        <v>0</v>
      </c>
      <c r="H40" s="75">
        <f t="shared" si="3"/>
        <v>0</v>
      </c>
      <c r="I40" s="76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s="1" customFormat="1" ht="18.75" customHeight="1">
      <c r="B41" s="69" t="s">
        <v>547</v>
      </c>
      <c r="C41" s="70" t="s">
        <v>577</v>
      </c>
      <c r="D41" s="71" t="s">
        <v>815</v>
      </c>
      <c r="E41" s="72">
        <v>3</v>
      </c>
      <c r="F41" s="73"/>
      <c r="G41" s="74">
        <f t="shared" si="2"/>
        <v>0</v>
      </c>
      <c r="H41" s="75">
        <f t="shared" si="3"/>
        <v>0</v>
      </c>
      <c r="I41" s="76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1" customFormat="1" ht="18.75" customHeight="1">
      <c r="B42" s="69" t="s">
        <v>548</v>
      </c>
      <c r="C42" s="70" t="s">
        <v>578</v>
      </c>
      <c r="D42" s="71" t="s">
        <v>816</v>
      </c>
      <c r="E42" s="72">
        <v>3</v>
      </c>
      <c r="F42" s="73"/>
      <c r="G42" s="74">
        <f t="shared" si="2"/>
        <v>0</v>
      </c>
      <c r="H42" s="75">
        <f t="shared" si="3"/>
        <v>0</v>
      </c>
      <c r="I42" s="76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1" customFormat="1" ht="18.75" customHeight="1">
      <c r="B43" s="69" t="s">
        <v>444</v>
      </c>
      <c r="C43" s="70" t="s">
        <v>420</v>
      </c>
      <c r="D43" s="71" t="s">
        <v>432</v>
      </c>
      <c r="E43" s="72">
        <v>3</v>
      </c>
      <c r="F43" s="73"/>
      <c r="G43" s="74">
        <f t="shared" si="2"/>
        <v>0</v>
      </c>
      <c r="H43" s="75">
        <f t="shared" si="3"/>
        <v>0</v>
      </c>
      <c r="I43" s="78" t="s">
        <v>1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1" customFormat="1" ht="18.75" customHeight="1">
      <c r="B44" s="69" t="s">
        <v>445</v>
      </c>
      <c r="C44" s="70" t="s">
        <v>421</v>
      </c>
      <c r="D44" s="71" t="s">
        <v>433</v>
      </c>
      <c r="E44" s="72">
        <v>3</v>
      </c>
      <c r="F44" s="73"/>
      <c r="G44" s="74">
        <f t="shared" si="2"/>
        <v>0</v>
      </c>
      <c r="H44" s="75">
        <f t="shared" si="3"/>
        <v>0</v>
      </c>
      <c r="I44" s="78" t="s">
        <v>1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s="1" customFormat="1" ht="18.75" customHeight="1">
      <c r="B45" s="69" t="s">
        <v>446</v>
      </c>
      <c r="C45" s="70" t="s">
        <v>422</v>
      </c>
      <c r="D45" s="71" t="s">
        <v>434</v>
      </c>
      <c r="E45" s="72">
        <v>3</v>
      </c>
      <c r="F45" s="73"/>
      <c r="G45" s="74">
        <f t="shared" si="2"/>
        <v>0</v>
      </c>
      <c r="H45" s="75">
        <f t="shared" si="3"/>
        <v>0</v>
      </c>
      <c r="I45" s="78" t="s">
        <v>1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s="1" customFormat="1" ht="18.75" customHeight="1">
      <c r="B46" s="69" t="s">
        <v>447</v>
      </c>
      <c r="C46" s="70" t="s">
        <v>423</v>
      </c>
      <c r="D46" s="71" t="s">
        <v>435</v>
      </c>
      <c r="E46" s="72">
        <v>3</v>
      </c>
      <c r="F46" s="73"/>
      <c r="G46" s="74">
        <f t="shared" si="2"/>
        <v>0</v>
      </c>
      <c r="H46" s="75">
        <f t="shared" si="3"/>
        <v>0</v>
      </c>
      <c r="I46" s="78" t="s">
        <v>1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s="1" customFormat="1" ht="18.75" customHeight="1">
      <c r="B47" s="69" t="s">
        <v>448</v>
      </c>
      <c r="C47" s="70" t="s">
        <v>424</v>
      </c>
      <c r="D47" s="71" t="s">
        <v>436</v>
      </c>
      <c r="E47" s="72">
        <v>3</v>
      </c>
      <c r="F47" s="73"/>
      <c r="G47" s="74">
        <f t="shared" si="2"/>
        <v>0</v>
      </c>
      <c r="H47" s="75">
        <f t="shared" si="3"/>
        <v>0</v>
      </c>
      <c r="I47" s="78" t="s">
        <v>1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s="1" customFormat="1" ht="18.75" customHeight="1">
      <c r="A48"/>
      <c r="B48" s="69" t="s">
        <v>449</v>
      </c>
      <c r="C48" s="70" t="s">
        <v>425</v>
      </c>
      <c r="D48" s="71" t="s">
        <v>437</v>
      </c>
      <c r="E48" s="72">
        <v>3</v>
      </c>
      <c r="F48" s="73"/>
      <c r="G48" s="74">
        <f t="shared" si="2"/>
        <v>0</v>
      </c>
      <c r="H48" s="75">
        <f t="shared" si="3"/>
        <v>0</v>
      </c>
      <c r="I48" s="78" t="s">
        <v>1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s="1" customFormat="1" ht="18.75" customHeight="1">
      <c r="A49"/>
      <c r="B49" s="69" t="s">
        <v>239</v>
      </c>
      <c r="C49" s="70" t="s">
        <v>14</v>
      </c>
      <c r="D49" s="84" t="s">
        <v>294</v>
      </c>
      <c r="E49" s="72">
        <v>3</v>
      </c>
      <c r="F49" s="73"/>
      <c r="G49" s="74">
        <f t="shared" si="2"/>
        <v>0</v>
      </c>
      <c r="H49" s="75">
        <f t="shared" si="3"/>
        <v>0</v>
      </c>
      <c r="I49" s="78" t="s">
        <v>1</v>
      </c>
      <c r="J49"/>
    </row>
    <row r="50" spans="1:35" s="1" customFormat="1" ht="18.75" customHeight="1">
      <c r="A50"/>
      <c r="B50" s="69" t="s">
        <v>181</v>
      </c>
      <c r="C50" s="70" t="s">
        <v>49</v>
      </c>
      <c r="D50" s="84" t="s">
        <v>266</v>
      </c>
      <c r="E50" s="72">
        <v>3</v>
      </c>
      <c r="F50" s="73"/>
      <c r="G50" s="74">
        <f t="shared" si="2"/>
        <v>0</v>
      </c>
      <c r="H50" s="75">
        <f t="shared" si="3"/>
        <v>0</v>
      </c>
      <c r="I50" s="78" t="s">
        <v>1</v>
      </c>
      <c r="J50"/>
    </row>
    <row r="51" spans="1:35" ht="18.75" customHeight="1">
      <c r="B51" s="69" t="s">
        <v>220</v>
      </c>
      <c r="C51" s="70" t="s">
        <v>82</v>
      </c>
      <c r="D51" s="84" t="s">
        <v>281</v>
      </c>
      <c r="E51" s="72">
        <v>3</v>
      </c>
      <c r="F51" s="73"/>
      <c r="G51" s="74">
        <f t="shared" si="2"/>
        <v>0</v>
      </c>
      <c r="H51" s="75">
        <f t="shared" si="3"/>
        <v>0</v>
      </c>
      <c r="I51" s="78" t="s">
        <v>1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8.75" customHeight="1">
      <c r="B52" s="69" t="s">
        <v>543</v>
      </c>
      <c r="C52" s="70" t="s">
        <v>573</v>
      </c>
      <c r="D52" s="71" t="s">
        <v>817</v>
      </c>
      <c r="E52" s="72">
        <v>3</v>
      </c>
      <c r="F52" s="73"/>
      <c r="G52" s="74">
        <f t="shared" si="2"/>
        <v>0</v>
      </c>
      <c r="H52" s="75">
        <f t="shared" si="3"/>
        <v>0</v>
      </c>
      <c r="I52" s="76"/>
    </row>
    <row r="53" spans="1:35" ht="18.75" customHeight="1">
      <c r="B53" s="69" t="s">
        <v>544</v>
      </c>
      <c r="C53" s="70" t="s">
        <v>574</v>
      </c>
      <c r="D53" s="71" t="s">
        <v>818</v>
      </c>
      <c r="E53" s="72">
        <v>3</v>
      </c>
      <c r="F53" s="73"/>
      <c r="G53" s="74">
        <f t="shared" si="2"/>
        <v>0</v>
      </c>
      <c r="H53" s="75">
        <f t="shared" si="3"/>
        <v>0</v>
      </c>
      <c r="I53" s="76"/>
    </row>
    <row r="54" spans="1:35" ht="15.75" customHeight="1">
      <c r="B54" s="69" t="s">
        <v>545</v>
      </c>
      <c r="C54" s="70" t="s">
        <v>575</v>
      </c>
      <c r="D54" s="71" t="s">
        <v>819</v>
      </c>
      <c r="E54" s="72">
        <v>3</v>
      </c>
      <c r="F54" s="73"/>
      <c r="G54" s="74">
        <f t="shared" ref="G54:G97" si="4">F54*E54</f>
        <v>0</v>
      </c>
      <c r="H54" s="75">
        <f t="shared" ref="H54:H97" si="5">F54</f>
        <v>0</v>
      </c>
      <c r="I54" s="76"/>
    </row>
    <row r="55" spans="1:35" ht="17.25" customHeight="1">
      <c r="B55" s="69" t="s">
        <v>450</v>
      </c>
      <c r="C55" s="70" t="s">
        <v>426</v>
      </c>
      <c r="D55" s="71" t="s">
        <v>438</v>
      </c>
      <c r="E55" s="72">
        <v>3</v>
      </c>
      <c r="F55" s="73"/>
      <c r="G55" s="74">
        <f t="shared" si="4"/>
        <v>0</v>
      </c>
      <c r="H55" s="75">
        <f t="shared" si="5"/>
        <v>0</v>
      </c>
      <c r="I55" s="78" t="s">
        <v>1</v>
      </c>
    </row>
    <row r="56" spans="1:35" ht="17.25" customHeight="1">
      <c r="B56" s="69" t="s">
        <v>451</v>
      </c>
      <c r="C56" s="70" t="s">
        <v>427</v>
      </c>
      <c r="D56" s="71" t="s">
        <v>439</v>
      </c>
      <c r="E56" s="72">
        <v>3</v>
      </c>
      <c r="F56" s="73"/>
      <c r="G56" s="74">
        <f t="shared" si="4"/>
        <v>0</v>
      </c>
      <c r="H56" s="75">
        <f t="shared" si="5"/>
        <v>0</v>
      </c>
      <c r="I56" s="78" t="s">
        <v>1</v>
      </c>
    </row>
    <row r="57" spans="1:35" ht="17.25" customHeight="1">
      <c r="B57" s="69" t="s">
        <v>452</v>
      </c>
      <c r="C57" s="70" t="s">
        <v>428</v>
      </c>
      <c r="D57" s="71" t="s">
        <v>440</v>
      </c>
      <c r="E57" s="72">
        <v>3</v>
      </c>
      <c r="F57" s="73"/>
      <c r="G57" s="74">
        <f t="shared" si="4"/>
        <v>0</v>
      </c>
      <c r="H57" s="75">
        <f t="shared" si="5"/>
        <v>0</v>
      </c>
      <c r="I57" s="78" t="s">
        <v>1</v>
      </c>
    </row>
    <row r="58" spans="1:35" ht="17.25" customHeight="1">
      <c r="B58" s="69" t="s">
        <v>361</v>
      </c>
      <c r="C58" s="70" t="s">
        <v>368</v>
      </c>
      <c r="D58" s="84" t="s">
        <v>375</v>
      </c>
      <c r="E58" s="72">
        <v>3</v>
      </c>
      <c r="F58" s="73"/>
      <c r="G58" s="74">
        <f t="shared" si="4"/>
        <v>0</v>
      </c>
      <c r="H58" s="75">
        <f t="shared" si="5"/>
        <v>0</v>
      </c>
      <c r="I58" s="78" t="s">
        <v>1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7.25" customHeight="1">
      <c r="B59" s="69" t="s">
        <v>402</v>
      </c>
      <c r="C59" s="70" t="s">
        <v>395</v>
      </c>
      <c r="D59" s="84" t="s">
        <v>396</v>
      </c>
      <c r="E59" s="72">
        <v>3</v>
      </c>
      <c r="F59" s="73"/>
      <c r="G59" s="74">
        <f t="shared" si="4"/>
        <v>0</v>
      </c>
      <c r="H59" s="75">
        <f t="shared" si="5"/>
        <v>0</v>
      </c>
      <c r="I59" s="78" t="s">
        <v>1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7.25" customHeight="1">
      <c r="B60" s="69" t="s">
        <v>382</v>
      </c>
      <c r="C60" s="70" t="s">
        <v>348</v>
      </c>
      <c r="D60" s="84" t="s">
        <v>355</v>
      </c>
      <c r="E60" s="72">
        <v>3</v>
      </c>
      <c r="F60" s="73"/>
      <c r="G60" s="74">
        <f>F60*E60</f>
        <v>0</v>
      </c>
      <c r="H60" s="75">
        <f>F60</f>
        <v>0</v>
      </c>
      <c r="I60" s="78" t="s">
        <v>1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8.75" customHeight="1">
      <c r="B61" s="69" t="s">
        <v>644</v>
      </c>
      <c r="C61" s="70" t="s">
        <v>641</v>
      </c>
      <c r="D61" s="77" t="s">
        <v>844</v>
      </c>
      <c r="E61" s="72">
        <v>3</v>
      </c>
      <c r="F61" s="73"/>
      <c r="G61" s="74">
        <f t="shared" si="4"/>
        <v>0</v>
      </c>
      <c r="H61" s="75">
        <f t="shared" si="5"/>
        <v>0</v>
      </c>
      <c r="I61" s="78" t="s">
        <v>1</v>
      </c>
    </row>
    <row r="62" spans="1:35" ht="18.75" customHeight="1">
      <c r="B62" s="69" t="s">
        <v>645</v>
      </c>
      <c r="C62" s="70" t="s">
        <v>642</v>
      </c>
      <c r="D62" s="77" t="s">
        <v>845</v>
      </c>
      <c r="E62" s="72">
        <v>3</v>
      </c>
      <c r="F62" s="73"/>
      <c r="G62" s="74">
        <f t="shared" si="4"/>
        <v>0</v>
      </c>
      <c r="H62" s="75">
        <f t="shared" si="5"/>
        <v>0</v>
      </c>
      <c r="I62" s="78" t="s">
        <v>1</v>
      </c>
    </row>
    <row r="63" spans="1:35" ht="18.75" customHeight="1">
      <c r="B63" s="69" t="s">
        <v>646</v>
      </c>
      <c r="C63" s="70" t="s">
        <v>643</v>
      </c>
      <c r="D63" s="77" t="s">
        <v>846</v>
      </c>
      <c r="E63" s="72">
        <v>3</v>
      </c>
      <c r="F63" s="73"/>
      <c r="G63" s="74">
        <f t="shared" si="4"/>
        <v>0</v>
      </c>
      <c r="H63" s="75">
        <f t="shared" si="5"/>
        <v>0</v>
      </c>
      <c r="I63" s="78" t="s">
        <v>1</v>
      </c>
    </row>
    <row r="64" spans="1:35" ht="17.25" customHeight="1">
      <c r="B64" s="69" t="s">
        <v>248</v>
      </c>
      <c r="C64" s="70" t="s">
        <v>5</v>
      </c>
      <c r="D64" s="84" t="s">
        <v>303</v>
      </c>
      <c r="E64" s="72">
        <v>3</v>
      </c>
      <c r="F64" s="73"/>
      <c r="G64" s="74">
        <f t="shared" si="4"/>
        <v>0</v>
      </c>
      <c r="H64" s="75">
        <f t="shared" si="5"/>
        <v>0</v>
      </c>
      <c r="I64" s="78" t="s">
        <v>1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7.25" customHeight="1">
      <c r="B65" s="69" t="s">
        <v>190</v>
      </c>
      <c r="C65" s="70" t="s">
        <v>40</v>
      </c>
      <c r="D65" s="84" t="s">
        <v>275</v>
      </c>
      <c r="E65" s="72">
        <v>3</v>
      </c>
      <c r="F65" s="73"/>
      <c r="G65" s="74">
        <f t="shared" si="4"/>
        <v>0</v>
      </c>
      <c r="H65" s="75">
        <f t="shared" si="5"/>
        <v>0</v>
      </c>
      <c r="I65" s="78" t="s">
        <v>1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7.25" customHeight="1">
      <c r="B66" s="69" t="s">
        <v>229</v>
      </c>
      <c r="C66" s="70" t="s">
        <v>91</v>
      </c>
      <c r="D66" s="84" t="s">
        <v>290</v>
      </c>
      <c r="E66" s="72">
        <v>3</v>
      </c>
      <c r="F66" s="73"/>
      <c r="G66" s="74">
        <f t="shared" si="4"/>
        <v>0</v>
      </c>
      <c r="H66" s="75">
        <f t="shared" si="5"/>
        <v>0</v>
      </c>
      <c r="I66" s="78" t="s">
        <v>1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7.25" customHeight="1">
      <c r="B67" s="69" t="s">
        <v>241</v>
      </c>
      <c r="C67" s="70" t="s">
        <v>12</v>
      </c>
      <c r="D67" s="84" t="s">
        <v>296</v>
      </c>
      <c r="E67" s="72">
        <v>3</v>
      </c>
      <c r="F67" s="73"/>
      <c r="G67" s="74">
        <f t="shared" si="4"/>
        <v>0</v>
      </c>
      <c r="H67" s="75">
        <f t="shared" si="5"/>
        <v>0</v>
      </c>
      <c r="I67" s="78" t="s">
        <v>131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7.25" customHeight="1">
      <c r="B68" s="69" t="s">
        <v>183</v>
      </c>
      <c r="C68" s="70" t="s">
        <v>47</v>
      </c>
      <c r="D68" s="84" t="s">
        <v>268</v>
      </c>
      <c r="E68" s="72">
        <v>3</v>
      </c>
      <c r="F68" s="73"/>
      <c r="G68" s="74">
        <f t="shared" si="4"/>
        <v>0</v>
      </c>
      <c r="H68" s="75">
        <f t="shared" si="5"/>
        <v>0</v>
      </c>
      <c r="I68" s="78" t="s">
        <v>131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7.25" customHeight="1">
      <c r="B69" s="69" t="s">
        <v>222</v>
      </c>
      <c r="C69" s="70" t="s">
        <v>84</v>
      </c>
      <c r="D69" s="84" t="s">
        <v>284</v>
      </c>
      <c r="E69" s="72">
        <v>3</v>
      </c>
      <c r="F69" s="73"/>
      <c r="G69" s="74">
        <f t="shared" si="4"/>
        <v>0</v>
      </c>
      <c r="H69" s="75">
        <f t="shared" si="5"/>
        <v>0</v>
      </c>
      <c r="I69" s="78" t="s">
        <v>131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7.25" customHeight="1">
      <c r="B70" s="69" t="s">
        <v>381</v>
      </c>
      <c r="C70" s="70" t="s">
        <v>367</v>
      </c>
      <c r="D70" s="84" t="s">
        <v>374</v>
      </c>
      <c r="E70" s="72">
        <v>3</v>
      </c>
      <c r="F70" s="73"/>
      <c r="G70" s="74">
        <f t="shared" si="4"/>
        <v>0</v>
      </c>
      <c r="H70" s="75">
        <f t="shared" si="5"/>
        <v>0</v>
      </c>
      <c r="I70" s="78" t="s">
        <v>131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7.25" customHeight="1">
      <c r="B71" s="69" t="s">
        <v>401</v>
      </c>
      <c r="C71" s="70" t="s">
        <v>393</v>
      </c>
      <c r="D71" s="84" t="s">
        <v>394</v>
      </c>
      <c r="E71" s="72">
        <v>3</v>
      </c>
      <c r="F71" s="73"/>
      <c r="G71" s="74">
        <f t="shared" si="4"/>
        <v>0</v>
      </c>
      <c r="H71" s="75">
        <f t="shared" si="5"/>
        <v>0</v>
      </c>
      <c r="I71" s="78" t="s">
        <v>131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7.25" customHeight="1">
      <c r="B72" s="69" t="s">
        <v>360</v>
      </c>
      <c r="C72" s="70" t="s">
        <v>347</v>
      </c>
      <c r="D72" s="84" t="s">
        <v>354</v>
      </c>
      <c r="E72" s="72">
        <v>3</v>
      </c>
      <c r="F72" s="73"/>
      <c r="G72" s="74">
        <f t="shared" si="4"/>
        <v>0</v>
      </c>
      <c r="H72" s="75">
        <f t="shared" si="5"/>
        <v>0</v>
      </c>
      <c r="I72" s="78" t="s">
        <v>131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7.25" customHeight="1">
      <c r="A73" s="1"/>
      <c r="B73" s="69" t="s">
        <v>656</v>
      </c>
      <c r="C73" s="70" t="s">
        <v>653</v>
      </c>
      <c r="D73" s="71" t="s">
        <v>820</v>
      </c>
      <c r="E73" s="72">
        <v>3</v>
      </c>
      <c r="F73" s="73"/>
      <c r="G73" s="74">
        <f t="shared" si="4"/>
        <v>0</v>
      </c>
      <c r="H73" s="75">
        <f t="shared" si="5"/>
        <v>0</v>
      </c>
      <c r="I73" s="76"/>
    </row>
    <row r="74" spans="1:35" ht="17.25" customHeight="1">
      <c r="A74" s="1"/>
      <c r="B74" s="69" t="s">
        <v>657</v>
      </c>
      <c r="C74" s="70" t="s">
        <v>654</v>
      </c>
      <c r="D74" s="71" t="s">
        <v>821</v>
      </c>
      <c r="E74" s="72">
        <v>3</v>
      </c>
      <c r="F74" s="73"/>
      <c r="G74" s="74">
        <f t="shared" si="4"/>
        <v>0</v>
      </c>
      <c r="H74" s="75">
        <f t="shared" si="5"/>
        <v>0</v>
      </c>
      <c r="I74" s="76"/>
    </row>
    <row r="75" spans="1:35" ht="17.25" customHeight="1">
      <c r="A75" s="1"/>
      <c r="B75" s="69" t="s">
        <v>658</v>
      </c>
      <c r="C75" s="70" t="s">
        <v>655</v>
      </c>
      <c r="D75" s="71" t="s">
        <v>822</v>
      </c>
      <c r="E75" s="72">
        <v>3</v>
      </c>
      <c r="F75" s="73"/>
      <c r="G75" s="74">
        <f t="shared" si="4"/>
        <v>0</v>
      </c>
      <c r="H75" s="75">
        <f t="shared" si="5"/>
        <v>0</v>
      </c>
      <c r="I75" s="76"/>
    </row>
    <row r="76" spans="1:35" ht="17.25" customHeight="1">
      <c r="B76" s="69" t="s">
        <v>236</v>
      </c>
      <c r="C76" s="70" t="s">
        <v>17</v>
      </c>
      <c r="D76" s="84" t="s">
        <v>291</v>
      </c>
      <c r="E76" s="72">
        <v>3</v>
      </c>
      <c r="F76" s="73"/>
      <c r="G76" s="74">
        <f t="shared" si="4"/>
        <v>0</v>
      </c>
      <c r="H76" s="75">
        <f t="shared" si="5"/>
        <v>0</v>
      </c>
      <c r="I76" s="78" t="s">
        <v>131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7.25" customHeight="1">
      <c r="B77" s="69" t="s">
        <v>178</v>
      </c>
      <c r="C77" s="70" t="s">
        <v>52</v>
      </c>
      <c r="D77" s="84" t="s">
        <v>263</v>
      </c>
      <c r="E77" s="72">
        <v>3</v>
      </c>
      <c r="F77" s="73"/>
      <c r="G77" s="74">
        <f t="shared" si="4"/>
        <v>0</v>
      </c>
      <c r="H77" s="75">
        <f t="shared" si="5"/>
        <v>0</v>
      </c>
      <c r="I77" s="78" t="s">
        <v>131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7.25" customHeight="1">
      <c r="B78" s="69" t="s">
        <v>217</v>
      </c>
      <c r="C78" s="70" t="s">
        <v>79</v>
      </c>
      <c r="D78" s="84" t="s">
        <v>278</v>
      </c>
      <c r="E78" s="72">
        <v>3</v>
      </c>
      <c r="F78" s="73"/>
      <c r="G78" s="74">
        <f t="shared" si="4"/>
        <v>0</v>
      </c>
      <c r="H78" s="75">
        <f t="shared" si="5"/>
        <v>0</v>
      </c>
      <c r="I78" s="78" t="s">
        <v>1</v>
      </c>
    </row>
    <row r="79" spans="1:35" ht="17.25" customHeight="1">
      <c r="A79" s="1"/>
      <c r="B79" s="69" t="s">
        <v>555</v>
      </c>
      <c r="C79" s="70" t="s">
        <v>595</v>
      </c>
      <c r="D79" s="71" t="s">
        <v>823</v>
      </c>
      <c r="E79" s="72">
        <v>3</v>
      </c>
      <c r="F79" s="73"/>
      <c r="G79" s="74">
        <f t="shared" si="4"/>
        <v>0</v>
      </c>
      <c r="H79" s="75">
        <f t="shared" si="5"/>
        <v>0</v>
      </c>
      <c r="I79" s="76"/>
    </row>
    <row r="80" spans="1:35" ht="17.25" customHeight="1">
      <c r="A80" s="1"/>
      <c r="B80" s="69" t="s">
        <v>556</v>
      </c>
      <c r="C80" s="70" t="s">
        <v>596</v>
      </c>
      <c r="D80" s="71" t="s">
        <v>824</v>
      </c>
      <c r="E80" s="72">
        <v>3</v>
      </c>
      <c r="F80" s="73"/>
      <c r="G80" s="74">
        <f t="shared" si="4"/>
        <v>0</v>
      </c>
      <c r="H80" s="75">
        <f t="shared" si="5"/>
        <v>0</v>
      </c>
      <c r="I80" s="76"/>
    </row>
    <row r="81" spans="1:9" ht="17.25" customHeight="1">
      <c r="A81" s="1"/>
      <c r="B81" s="69" t="s">
        <v>557</v>
      </c>
      <c r="C81" s="70" t="s">
        <v>597</v>
      </c>
      <c r="D81" s="71" t="s">
        <v>825</v>
      </c>
      <c r="E81" s="72">
        <v>3</v>
      </c>
      <c r="F81" s="73"/>
      <c r="G81" s="74">
        <f t="shared" si="4"/>
        <v>0</v>
      </c>
      <c r="H81" s="75">
        <f t="shared" si="5"/>
        <v>0</v>
      </c>
      <c r="I81" s="76"/>
    </row>
    <row r="82" spans="1:9" ht="17.25" customHeight="1">
      <c r="A82" s="1"/>
      <c r="B82" s="69" t="s">
        <v>620</v>
      </c>
      <c r="C82" s="70" t="s">
        <v>617</v>
      </c>
      <c r="D82" s="71" t="s">
        <v>826</v>
      </c>
      <c r="E82" s="72">
        <v>3</v>
      </c>
      <c r="F82" s="73"/>
      <c r="G82" s="74">
        <f t="shared" ref="G82:G84" si="6">F82*E82</f>
        <v>0</v>
      </c>
      <c r="H82" s="75">
        <f t="shared" ref="H82:H84" si="7">F82</f>
        <v>0</v>
      </c>
      <c r="I82" s="76"/>
    </row>
    <row r="83" spans="1:9" ht="17.25" customHeight="1">
      <c r="A83" s="1"/>
      <c r="B83" s="69" t="s">
        <v>621</v>
      </c>
      <c r="C83" s="70" t="s">
        <v>618</v>
      </c>
      <c r="D83" s="71" t="s">
        <v>827</v>
      </c>
      <c r="E83" s="72">
        <v>3</v>
      </c>
      <c r="F83" s="73"/>
      <c r="G83" s="74">
        <f t="shared" si="6"/>
        <v>0</v>
      </c>
      <c r="H83" s="75">
        <f t="shared" si="7"/>
        <v>0</v>
      </c>
      <c r="I83" s="76"/>
    </row>
    <row r="84" spans="1:9" ht="17.25" customHeight="1">
      <c r="A84" s="1"/>
      <c r="B84" s="69" t="s">
        <v>622</v>
      </c>
      <c r="C84" s="70" t="s">
        <v>619</v>
      </c>
      <c r="D84" s="71" t="s">
        <v>828</v>
      </c>
      <c r="E84" s="72">
        <v>3</v>
      </c>
      <c r="F84" s="73"/>
      <c r="G84" s="74">
        <f t="shared" si="6"/>
        <v>0</v>
      </c>
      <c r="H84" s="75">
        <f t="shared" si="7"/>
        <v>0</v>
      </c>
      <c r="I84" s="76"/>
    </row>
    <row r="85" spans="1:9" ht="18.75" customHeight="1">
      <c r="B85" s="69" t="s">
        <v>243</v>
      </c>
      <c r="C85" s="70" t="s">
        <v>10</v>
      </c>
      <c r="D85" s="84" t="s">
        <v>298</v>
      </c>
      <c r="E85" s="72">
        <v>3</v>
      </c>
      <c r="F85" s="73"/>
      <c r="G85" s="74">
        <f t="shared" si="4"/>
        <v>0</v>
      </c>
      <c r="H85" s="75">
        <f t="shared" si="5"/>
        <v>0</v>
      </c>
      <c r="I85" s="78" t="s">
        <v>1</v>
      </c>
    </row>
    <row r="86" spans="1:9" ht="18.75" customHeight="1">
      <c r="B86" s="69" t="s">
        <v>185</v>
      </c>
      <c r="C86" s="70" t="s">
        <v>45</v>
      </c>
      <c r="D86" s="84" t="s">
        <v>269</v>
      </c>
      <c r="E86" s="72">
        <v>3</v>
      </c>
      <c r="F86" s="73"/>
      <c r="G86" s="74">
        <f t="shared" si="4"/>
        <v>0</v>
      </c>
      <c r="H86" s="75">
        <f t="shared" si="5"/>
        <v>0</v>
      </c>
      <c r="I86" s="76"/>
    </row>
    <row r="87" spans="1:9" ht="18.75" customHeight="1">
      <c r="B87" s="69" t="s">
        <v>224</v>
      </c>
      <c r="C87" s="70" t="s">
        <v>86</v>
      </c>
      <c r="D87" s="84" t="s">
        <v>285</v>
      </c>
      <c r="E87" s="72">
        <v>3</v>
      </c>
      <c r="F87" s="73"/>
      <c r="G87" s="74">
        <f t="shared" si="4"/>
        <v>0</v>
      </c>
      <c r="H87" s="75">
        <f t="shared" si="5"/>
        <v>0</v>
      </c>
      <c r="I87" s="76"/>
    </row>
    <row r="88" spans="1:9" ht="18.75" customHeight="1">
      <c r="B88" s="69" t="s">
        <v>626</v>
      </c>
      <c r="C88" s="70" t="s">
        <v>623</v>
      </c>
      <c r="D88" s="77" t="s">
        <v>841</v>
      </c>
      <c r="E88" s="72">
        <v>3</v>
      </c>
      <c r="F88" s="73"/>
      <c r="G88" s="74">
        <f t="shared" ref="G88:G90" si="8">F88*E88</f>
        <v>0</v>
      </c>
      <c r="H88" s="75">
        <f t="shared" ref="H88:H90" si="9">F88</f>
        <v>0</v>
      </c>
      <c r="I88" s="76"/>
    </row>
    <row r="89" spans="1:9" ht="18.75" customHeight="1">
      <c r="B89" s="69" t="s">
        <v>627</v>
      </c>
      <c r="C89" s="70" t="s">
        <v>624</v>
      </c>
      <c r="D89" s="77" t="s">
        <v>842</v>
      </c>
      <c r="E89" s="72">
        <v>3</v>
      </c>
      <c r="F89" s="73"/>
      <c r="G89" s="74">
        <f t="shared" si="8"/>
        <v>0</v>
      </c>
      <c r="H89" s="75">
        <f t="shared" si="9"/>
        <v>0</v>
      </c>
      <c r="I89" s="76"/>
    </row>
    <row r="90" spans="1:9" ht="18.75" customHeight="1">
      <c r="B90" s="69" t="s">
        <v>628</v>
      </c>
      <c r="C90" s="70" t="s">
        <v>625</v>
      </c>
      <c r="D90" s="77" t="s">
        <v>843</v>
      </c>
      <c r="E90" s="72">
        <v>3</v>
      </c>
      <c r="F90" s="73"/>
      <c r="G90" s="74">
        <f t="shared" si="8"/>
        <v>0</v>
      </c>
      <c r="H90" s="75">
        <f t="shared" si="9"/>
        <v>0</v>
      </c>
      <c r="I90" s="76"/>
    </row>
    <row r="91" spans="1:9" ht="18.75" customHeight="1">
      <c r="B91" s="69" t="s">
        <v>549</v>
      </c>
      <c r="C91" s="70" t="s">
        <v>579</v>
      </c>
      <c r="D91" s="71" t="s">
        <v>829</v>
      </c>
      <c r="E91" s="72">
        <v>3</v>
      </c>
      <c r="F91" s="73"/>
      <c r="G91" s="74">
        <f t="shared" si="4"/>
        <v>0</v>
      </c>
      <c r="H91" s="75">
        <f t="shared" si="5"/>
        <v>0</v>
      </c>
      <c r="I91" s="76"/>
    </row>
    <row r="92" spans="1:9" ht="18.75" customHeight="1">
      <c r="B92" s="69" t="s">
        <v>550</v>
      </c>
      <c r="C92" s="70" t="s">
        <v>580</v>
      </c>
      <c r="D92" s="71" t="s">
        <v>830</v>
      </c>
      <c r="E92" s="72">
        <v>3</v>
      </c>
      <c r="F92" s="73"/>
      <c r="G92" s="74">
        <f t="shared" si="4"/>
        <v>0</v>
      </c>
      <c r="H92" s="75">
        <f t="shared" si="5"/>
        <v>0</v>
      </c>
      <c r="I92" s="76"/>
    </row>
    <row r="93" spans="1:9" ht="18.75" customHeight="1">
      <c r="B93" s="69" t="s">
        <v>551</v>
      </c>
      <c r="C93" s="70" t="s">
        <v>581</v>
      </c>
      <c r="D93" s="71" t="s">
        <v>831</v>
      </c>
      <c r="E93" s="72">
        <v>3</v>
      </c>
      <c r="F93" s="73"/>
      <c r="G93" s="74">
        <f t="shared" si="4"/>
        <v>0</v>
      </c>
      <c r="H93" s="75">
        <f t="shared" si="5"/>
        <v>0</v>
      </c>
      <c r="I93" s="76"/>
    </row>
    <row r="94" spans="1:9" ht="18.75" customHeight="1">
      <c r="B94" s="69" t="s">
        <v>552</v>
      </c>
      <c r="C94" s="70" t="s">
        <v>582</v>
      </c>
      <c r="D94" s="71" t="s">
        <v>832</v>
      </c>
      <c r="E94" s="72">
        <v>3</v>
      </c>
      <c r="F94" s="73"/>
      <c r="G94" s="74">
        <f t="shared" si="4"/>
        <v>0</v>
      </c>
      <c r="H94" s="75">
        <f t="shared" si="5"/>
        <v>0</v>
      </c>
      <c r="I94" s="76"/>
    </row>
    <row r="95" spans="1:9" ht="18.75" customHeight="1">
      <c r="B95" s="90" t="s">
        <v>553</v>
      </c>
      <c r="C95" s="91" t="s">
        <v>583</v>
      </c>
      <c r="D95" s="157" t="s">
        <v>833</v>
      </c>
      <c r="E95" s="92">
        <v>3</v>
      </c>
      <c r="F95" s="93"/>
      <c r="G95" s="74">
        <f t="shared" si="4"/>
        <v>0</v>
      </c>
      <c r="H95" s="75">
        <f t="shared" si="5"/>
        <v>0</v>
      </c>
      <c r="I95" s="158"/>
    </row>
    <row r="96" spans="1:9" ht="18.75" customHeight="1">
      <c r="B96" s="69" t="s">
        <v>554</v>
      </c>
      <c r="C96" s="70" t="s">
        <v>584</v>
      </c>
      <c r="D96" s="71" t="s">
        <v>834</v>
      </c>
      <c r="E96" s="72">
        <v>3</v>
      </c>
      <c r="F96" s="73"/>
      <c r="G96" s="74">
        <f t="shared" si="4"/>
        <v>0</v>
      </c>
      <c r="H96" s="75">
        <f t="shared" si="5"/>
        <v>0</v>
      </c>
      <c r="I96" s="158"/>
    </row>
    <row r="97" spans="2:9" ht="18.75" customHeight="1">
      <c r="B97" s="69" t="s">
        <v>502</v>
      </c>
      <c r="C97" s="70" t="s">
        <v>489</v>
      </c>
      <c r="D97" s="71" t="s">
        <v>835</v>
      </c>
      <c r="E97" s="72">
        <v>3</v>
      </c>
      <c r="F97" s="73"/>
      <c r="G97" s="74">
        <f t="shared" si="4"/>
        <v>0</v>
      </c>
      <c r="H97" s="75">
        <f t="shared" si="5"/>
        <v>0</v>
      </c>
      <c r="I97" s="116" t="s">
        <v>1</v>
      </c>
    </row>
    <row r="98" spans="2:9" ht="18.75" customHeight="1">
      <c r="B98" s="69" t="s">
        <v>503</v>
      </c>
      <c r="C98" s="70" t="s">
        <v>490</v>
      </c>
      <c r="D98" s="71" t="s">
        <v>836</v>
      </c>
      <c r="E98" s="72">
        <v>3</v>
      </c>
      <c r="F98" s="73"/>
      <c r="G98" s="74">
        <f t="shared" ref="G98:G132" si="10">F98*E98</f>
        <v>0</v>
      </c>
      <c r="H98" s="75">
        <f t="shared" ref="H98:H132" si="11">F98</f>
        <v>0</v>
      </c>
      <c r="I98" s="116" t="s">
        <v>1</v>
      </c>
    </row>
    <row r="99" spans="2:9" ht="18.75" customHeight="1">
      <c r="B99" s="69" t="s">
        <v>504</v>
      </c>
      <c r="C99" s="70" t="s">
        <v>501</v>
      </c>
      <c r="D99" s="71" t="s">
        <v>837</v>
      </c>
      <c r="E99" s="72">
        <v>3</v>
      </c>
      <c r="F99" s="73"/>
      <c r="G99" s="74">
        <f t="shared" si="10"/>
        <v>0</v>
      </c>
      <c r="H99" s="75">
        <f t="shared" si="11"/>
        <v>0</v>
      </c>
      <c r="I99" s="116" t="s">
        <v>1</v>
      </c>
    </row>
    <row r="100" spans="2:9" ht="18.75" customHeight="1">
      <c r="B100" s="69" t="s">
        <v>376</v>
      </c>
      <c r="C100" s="70" t="s">
        <v>362</v>
      </c>
      <c r="D100" s="84" t="s">
        <v>369</v>
      </c>
      <c r="E100" s="72">
        <v>3</v>
      </c>
      <c r="F100" s="73"/>
      <c r="G100" s="74">
        <f t="shared" si="10"/>
        <v>0</v>
      </c>
      <c r="H100" s="75">
        <f t="shared" si="11"/>
        <v>0</v>
      </c>
      <c r="I100" s="158"/>
    </row>
    <row r="101" spans="2:9" ht="18.75" customHeight="1">
      <c r="B101" s="69" t="s">
        <v>403</v>
      </c>
      <c r="C101" s="70" t="s">
        <v>383</v>
      </c>
      <c r="D101" s="84" t="s">
        <v>384</v>
      </c>
      <c r="E101" s="72">
        <v>3</v>
      </c>
      <c r="F101" s="73"/>
      <c r="G101" s="74">
        <f t="shared" si="10"/>
        <v>0</v>
      </c>
      <c r="H101" s="75">
        <f t="shared" si="11"/>
        <v>0</v>
      </c>
      <c r="I101" s="116" t="s">
        <v>131</v>
      </c>
    </row>
    <row r="102" spans="2:9" ht="18.75" customHeight="1">
      <c r="B102" s="69" t="s">
        <v>341</v>
      </c>
      <c r="C102" s="70" t="s">
        <v>342</v>
      </c>
      <c r="D102" s="84" t="s">
        <v>349</v>
      </c>
      <c r="E102" s="72">
        <v>3</v>
      </c>
      <c r="F102" s="73"/>
      <c r="G102" s="74">
        <f t="shared" si="10"/>
        <v>0</v>
      </c>
      <c r="H102" s="75">
        <f t="shared" si="11"/>
        <v>0</v>
      </c>
      <c r="I102" s="116" t="s">
        <v>1</v>
      </c>
    </row>
    <row r="103" spans="2:9" ht="18.75" customHeight="1">
      <c r="B103" s="69" t="s">
        <v>235</v>
      </c>
      <c r="C103" s="70" t="s">
        <v>18</v>
      </c>
      <c r="D103" s="77" t="s">
        <v>140</v>
      </c>
      <c r="E103" s="72">
        <v>3</v>
      </c>
      <c r="F103" s="73"/>
      <c r="G103" s="74">
        <f t="shared" si="10"/>
        <v>0</v>
      </c>
      <c r="H103" s="75">
        <f t="shared" si="11"/>
        <v>0</v>
      </c>
      <c r="I103" s="116" t="s">
        <v>1</v>
      </c>
    </row>
    <row r="104" spans="2:9" ht="18.75" customHeight="1">
      <c r="B104" s="69" t="s">
        <v>177</v>
      </c>
      <c r="C104" s="70" t="s">
        <v>53</v>
      </c>
      <c r="D104" s="77" t="s">
        <v>134</v>
      </c>
      <c r="E104" s="72">
        <v>3</v>
      </c>
      <c r="F104" s="73"/>
      <c r="G104" s="74">
        <f t="shared" si="10"/>
        <v>0</v>
      </c>
      <c r="H104" s="75">
        <f t="shared" si="11"/>
        <v>0</v>
      </c>
      <c r="I104" s="116" t="s">
        <v>1</v>
      </c>
    </row>
    <row r="105" spans="2:9" ht="18.75" customHeight="1">
      <c r="B105" s="69" t="s">
        <v>216</v>
      </c>
      <c r="C105" s="70" t="s">
        <v>78</v>
      </c>
      <c r="D105" s="77" t="s">
        <v>137</v>
      </c>
      <c r="E105" s="72">
        <v>3</v>
      </c>
      <c r="F105" s="73"/>
      <c r="G105" s="74">
        <f t="shared" si="10"/>
        <v>0</v>
      </c>
      <c r="H105" s="75">
        <f t="shared" si="11"/>
        <v>0</v>
      </c>
      <c r="I105" s="116" t="s">
        <v>1</v>
      </c>
    </row>
    <row r="106" spans="2:9" ht="18.75" customHeight="1">
      <c r="B106" s="69" t="s">
        <v>537</v>
      </c>
      <c r="C106" s="70" t="s">
        <v>567</v>
      </c>
      <c r="D106" s="71" t="s">
        <v>838</v>
      </c>
      <c r="E106" s="72">
        <v>3</v>
      </c>
      <c r="F106" s="73"/>
      <c r="G106" s="74">
        <f t="shared" si="10"/>
        <v>0</v>
      </c>
      <c r="H106" s="75">
        <f t="shared" si="11"/>
        <v>0</v>
      </c>
      <c r="I106" s="158"/>
    </row>
    <row r="107" spans="2:9" ht="18.75" customHeight="1">
      <c r="B107" s="69" t="s">
        <v>538</v>
      </c>
      <c r="C107" s="70" t="s">
        <v>568</v>
      </c>
      <c r="D107" s="71" t="s">
        <v>839</v>
      </c>
      <c r="E107" s="72">
        <v>3</v>
      </c>
      <c r="F107" s="73"/>
      <c r="G107" s="74">
        <f t="shared" si="10"/>
        <v>0</v>
      </c>
      <c r="H107" s="75">
        <f t="shared" si="11"/>
        <v>0</v>
      </c>
      <c r="I107" s="158"/>
    </row>
    <row r="108" spans="2:9" ht="18.75" customHeight="1">
      <c r="B108" s="69" t="s">
        <v>539</v>
      </c>
      <c r="C108" s="70" t="s">
        <v>569</v>
      </c>
      <c r="D108" s="71" t="s">
        <v>840</v>
      </c>
      <c r="E108" s="72">
        <v>3</v>
      </c>
      <c r="F108" s="73"/>
      <c r="G108" s="74">
        <f t="shared" si="10"/>
        <v>0</v>
      </c>
      <c r="H108" s="75">
        <f t="shared" si="11"/>
        <v>0</v>
      </c>
      <c r="I108" s="158"/>
    </row>
    <row r="109" spans="2:9" ht="18.75" customHeight="1">
      <c r="B109" s="69" t="s">
        <v>380</v>
      </c>
      <c r="C109" s="70" t="s">
        <v>366</v>
      </c>
      <c r="D109" s="84" t="s">
        <v>373</v>
      </c>
      <c r="E109" s="72">
        <v>3</v>
      </c>
      <c r="F109" s="73"/>
      <c r="G109" s="74">
        <f t="shared" si="10"/>
        <v>0</v>
      </c>
      <c r="H109" s="75">
        <f t="shared" si="11"/>
        <v>0</v>
      </c>
      <c r="I109" s="116" t="s">
        <v>1</v>
      </c>
    </row>
    <row r="110" spans="2:9" ht="18.75" customHeight="1">
      <c r="B110" s="69" t="s">
        <v>400</v>
      </c>
      <c r="C110" s="70" t="s">
        <v>391</v>
      </c>
      <c r="D110" s="84" t="s">
        <v>392</v>
      </c>
      <c r="E110" s="72">
        <v>3</v>
      </c>
      <c r="F110" s="73"/>
      <c r="G110" s="74">
        <f t="shared" si="10"/>
        <v>0</v>
      </c>
      <c r="H110" s="75">
        <f t="shared" si="11"/>
        <v>0</v>
      </c>
      <c r="I110" s="116" t="s">
        <v>1</v>
      </c>
    </row>
    <row r="111" spans="2:9" ht="18.75" customHeight="1">
      <c r="B111" s="69" t="s">
        <v>359</v>
      </c>
      <c r="C111" s="70" t="s">
        <v>346</v>
      </c>
      <c r="D111" s="84" t="s">
        <v>353</v>
      </c>
      <c r="E111" s="72">
        <v>3</v>
      </c>
      <c r="F111" s="73"/>
      <c r="G111" s="74">
        <f t="shared" si="10"/>
        <v>0</v>
      </c>
      <c r="H111" s="75">
        <f t="shared" si="11"/>
        <v>0</v>
      </c>
      <c r="I111" s="116" t="s">
        <v>1</v>
      </c>
    </row>
    <row r="112" spans="2:9" ht="18.75" customHeight="1">
      <c r="B112" s="69" t="s">
        <v>379</v>
      </c>
      <c r="C112" s="70" t="s">
        <v>365</v>
      </c>
      <c r="D112" s="84" t="s">
        <v>372</v>
      </c>
      <c r="E112" s="72">
        <v>3</v>
      </c>
      <c r="F112" s="73"/>
      <c r="G112" s="74">
        <f t="shared" si="10"/>
        <v>0</v>
      </c>
      <c r="H112" s="75">
        <f t="shared" si="11"/>
        <v>0</v>
      </c>
      <c r="I112" s="116" t="s">
        <v>1</v>
      </c>
    </row>
    <row r="113" spans="2:9" ht="18.75" customHeight="1">
      <c r="B113" s="69" t="s">
        <v>399</v>
      </c>
      <c r="C113" s="70" t="s">
        <v>389</v>
      </c>
      <c r="D113" s="84" t="s">
        <v>390</v>
      </c>
      <c r="E113" s="72">
        <v>3</v>
      </c>
      <c r="F113" s="73"/>
      <c r="G113" s="74">
        <f t="shared" si="10"/>
        <v>0</v>
      </c>
      <c r="H113" s="75">
        <f t="shared" si="11"/>
        <v>0</v>
      </c>
      <c r="I113" s="116" t="s">
        <v>1</v>
      </c>
    </row>
    <row r="114" spans="2:9" ht="18.75" customHeight="1">
      <c r="B114" s="69" t="s">
        <v>358</v>
      </c>
      <c r="C114" s="70" t="s">
        <v>345</v>
      </c>
      <c r="D114" s="84" t="s">
        <v>352</v>
      </c>
      <c r="E114" s="72">
        <v>3</v>
      </c>
      <c r="F114" s="73"/>
      <c r="G114" s="74">
        <f t="shared" si="10"/>
        <v>0</v>
      </c>
      <c r="H114" s="75">
        <f t="shared" si="11"/>
        <v>0</v>
      </c>
      <c r="I114" s="116" t="s">
        <v>1</v>
      </c>
    </row>
    <row r="115" spans="2:9" ht="18.75" customHeight="1">
      <c r="B115" s="69" t="s">
        <v>540</v>
      </c>
      <c r="C115" s="70" t="s">
        <v>570</v>
      </c>
      <c r="D115" s="71" t="s">
        <v>799</v>
      </c>
      <c r="E115" s="72">
        <v>3</v>
      </c>
      <c r="F115" s="73"/>
      <c r="G115" s="74">
        <f t="shared" si="10"/>
        <v>0</v>
      </c>
      <c r="H115" s="75">
        <f t="shared" si="11"/>
        <v>0</v>
      </c>
      <c r="I115" s="76"/>
    </row>
    <row r="116" spans="2:9" ht="18.75" customHeight="1">
      <c r="B116" s="69" t="s">
        <v>541</v>
      </c>
      <c r="C116" s="70" t="s">
        <v>571</v>
      </c>
      <c r="D116" s="71" t="s">
        <v>800</v>
      </c>
      <c r="E116" s="72">
        <v>3</v>
      </c>
      <c r="F116" s="73"/>
      <c r="G116" s="74">
        <f t="shared" si="10"/>
        <v>0</v>
      </c>
      <c r="H116" s="75">
        <f t="shared" si="11"/>
        <v>0</v>
      </c>
      <c r="I116" s="76"/>
    </row>
    <row r="117" spans="2:9" ht="18.75" customHeight="1">
      <c r="B117" s="69" t="s">
        <v>542</v>
      </c>
      <c r="C117" s="70" t="s">
        <v>572</v>
      </c>
      <c r="D117" s="71" t="s">
        <v>801</v>
      </c>
      <c r="E117" s="72">
        <v>3</v>
      </c>
      <c r="F117" s="73"/>
      <c r="G117" s="74">
        <f t="shared" si="10"/>
        <v>0</v>
      </c>
      <c r="H117" s="75">
        <f t="shared" si="11"/>
        <v>0</v>
      </c>
      <c r="I117" s="76"/>
    </row>
    <row r="118" spans="2:9" ht="18.75" customHeight="1">
      <c r="B118" s="69" t="s">
        <v>453</v>
      </c>
      <c r="C118" s="70" t="s">
        <v>429</v>
      </c>
      <c r="D118" s="71" t="s">
        <v>441</v>
      </c>
      <c r="E118" s="72">
        <v>3</v>
      </c>
      <c r="F118" s="73"/>
      <c r="G118" s="74">
        <f t="shared" si="10"/>
        <v>0</v>
      </c>
      <c r="H118" s="75">
        <f t="shared" si="11"/>
        <v>0</v>
      </c>
      <c r="I118" s="78" t="s">
        <v>1</v>
      </c>
    </row>
    <row r="119" spans="2:9" ht="18.75" customHeight="1">
      <c r="B119" s="69" t="s">
        <v>454</v>
      </c>
      <c r="C119" s="70" t="s">
        <v>430</v>
      </c>
      <c r="D119" s="71" t="s">
        <v>442</v>
      </c>
      <c r="E119" s="72">
        <v>3</v>
      </c>
      <c r="F119" s="73"/>
      <c r="G119" s="74">
        <f t="shared" si="10"/>
        <v>0</v>
      </c>
      <c r="H119" s="75">
        <f t="shared" si="11"/>
        <v>0</v>
      </c>
      <c r="I119" s="78" t="s">
        <v>1</v>
      </c>
    </row>
    <row r="120" spans="2:9" ht="18.75" customHeight="1">
      <c r="B120" s="69" t="s">
        <v>455</v>
      </c>
      <c r="C120" s="70" t="s">
        <v>431</v>
      </c>
      <c r="D120" s="71" t="s">
        <v>443</v>
      </c>
      <c r="E120" s="72">
        <v>3</v>
      </c>
      <c r="F120" s="73"/>
      <c r="G120" s="74">
        <f t="shared" si="10"/>
        <v>0</v>
      </c>
      <c r="H120" s="75">
        <f t="shared" si="11"/>
        <v>0</v>
      </c>
      <c r="I120" s="78" t="s">
        <v>1</v>
      </c>
    </row>
    <row r="121" spans="2:9" ht="18.75" customHeight="1">
      <c r="B121" s="69" t="s">
        <v>234</v>
      </c>
      <c r="C121" s="70" t="s">
        <v>19</v>
      </c>
      <c r="D121" s="77" t="s">
        <v>139</v>
      </c>
      <c r="E121" s="72">
        <v>3</v>
      </c>
      <c r="F121" s="73"/>
      <c r="G121" s="74">
        <f t="shared" si="10"/>
        <v>0</v>
      </c>
      <c r="H121" s="75">
        <f t="shared" si="11"/>
        <v>0</v>
      </c>
      <c r="I121" s="78" t="s">
        <v>1</v>
      </c>
    </row>
    <row r="122" spans="2:9" ht="18.75" customHeight="1">
      <c r="B122" s="69" t="s">
        <v>175</v>
      </c>
      <c r="C122" s="70" t="s">
        <v>55</v>
      </c>
      <c r="D122" s="77" t="s">
        <v>132</v>
      </c>
      <c r="E122" s="72">
        <v>3</v>
      </c>
      <c r="F122" s="73"/>
      <c r="G122" s="74">
        <f t="shared" si="10"/>
        <v>0</v>
      </c>
      <c r="H122" s="75">
        <f t="shared" si="11"/>
        <v>0</v>
      </c>
      <c r="I122" s="78" t="s">
        <v>1</v>
      </c>
    </row>
    <row r="123" spans="2:9" ht="18.75" customHeight="1">
      <c r="B123" s="69" t="s">
        <v>215</v>
      </c>
      <c r="C123" s="70" t="s">
        <v>77</v>
      </c>
      <c r="D123" s="77" t="s">
        <v>136</v>
      </c>
      <c r="E123" s="72">
        <v>3</v>
      </c>
      <c r="F123" s="73"/>
      <c r="G123" s="74">
        <f t="shared" si="10"/>
        <v>0</v>
      </c>
      <c r="H123" s="75">
        <f t="shared" si="11"/>
        <v>0</v>
      </c>
      <c r="I123" s="78" t="s">
        <v>1</v>
      </c>
    </row>
    <row r="124" spans="2:9" ht="18.75" customHeight="1">
      <c r="B124" s="69" t="s">
        <v>632</v>
      </c>
      <c r="C124" s="70" t="s">
        <v>629</v>
      </c>
      <c r="D124" s="77" t="s">
        <v>847</v>
      </c>
      <c r="E124" s="72">
        <v>3</v>
      </c>
      <c r="F124" s="73"/>
      <c r="G124" s="74">
        <f t="shared" ref="G124:G126" si="12">F124*E124</f>
        <v>0</v>
      </c>
      <c r="H124" s="75">
        <f t="shared" ref="H124:H126" si="13">F124</f>
        <v>0</v>
      </c>
      <c r="I124" s="78" t="s">
        <v>1</v>
      </c>
    </row>
    <row r="125" spans="2:9" ht="18.75" customHeight="1">
      <c r="B125" s="69" t="s">
        <v>633</v>
      </c>
      <c r="C125" s="70" t="s">
        <v>630</v>
      </c>
      <c r="D125" s="77" t="s">
        <v>848</v>
      </c>
      <c r="E125" s="72">
        <v>3</v>
      </c>
      <c r="F125" s="73"/>
      <c r="G125" s="74">
        <f t="shared" si="12"/>
        <v>0</v>
      </c>
      <c r="H125" s="75">
        <f t="shared" si="13"/>
        <v>0</v>
      </c>
      <c r="I125" s="78" t="s">
        <v>1</v>
      </c>
    </row>
    <row r="126" spans="2:9" ht="18.75" customHeight="1">
      <c r="B126" s="69" t="s">
        <v>634</v>
      </c>
      <c r="C126" s="70" t="s">
        <v>631</v>
      </c>
      <c r="D126" s="77" t="s">
        <v>849</v>
      </c>
      <c r="E126" s="72">
        <v>3</v>
      </c>
      <c r="F126" s="73"/>
      <c r="G126" s="74">
        <f t="shared" si="12"/>
        <v>0</v>
      </c>
      <c r="H126" s="75">
        <f t="shared" si="13"/>
        <v>0</v>
      </c>
      <c r="I126" s="78" t="s">
        <v>1</v>
      </c>
    </row>
    <row r="127" spans="2:9" ht="18.75" customHeight="1">
      <c r="B127" s="69" t="s">
        <v>246</v>
      </c>
      <c r="C127" s="70" t="s">
        <v>7</v>
      </c>
      <c r="D127" s="84" t="s">
        <v>301</v>
      </c>
      <c r="E127" s="72">
        <v>3</v>
      </c>
      <c r="F127" s="73"/>
      <c r="G127" s="74">
        <f t="shared" si="10"/>
        <v>0</v>
      </c>
      <c r="H127" s="75">
        <f t="shared" si="11"/>
        <v>0</v>
      </c>
      <c r="I127" s="78" t="s">
        <v>1</v>
      </c>
    </row>
    <row r="128" spans="2:9" ht="18.75" customHeight="1">
      <c r="B128" s="69" t="s">
        <v>188</v>
      </c>
      <c r="C128" s="70" t="s">
        <v>42</v>
      </c>
      <c r="D128" s="84" t="s">
        <v>273</v>
      </c>
      <c r="E128" s="72">
        <v>3</v>
      </c>
      <c r="F128" s="73"/>
      <c r="G128" s="74">
        <f t="shared" si="10"/>
        <v>0</v>
      </c>
      <c r="H128" s="75">
        <f t="shared" si="11"/>
        <v>0</v>
      </c>
      <c r="I128" s="78" t="s">
        <v>1</v>
      </c>
    </row>
    <row r="129" spans="2:9" ht="18.75" customHeight="1">
      <c r="B129" s="69" t="s">
        <v>227</v>
      </c>
      <c r="C129" s="70" t="s">
        <v>89</v>
      </c>
      <c r="D129" s="84" t="s">
        <v>288</v>
      </c>
      <c r="E129" s="72">
        <v>3</v>
      </c>
      <c r="F129" s="73"/>
      <c r="G129" s="74">
        <f t="shared" si="10"/>
        <v>0</v>
      </c>
      <c r="H129" s="75">
        <f t="shared" si="11"/>
        <v>0</v>
      </c>
      <c r="I129" s="78" t="s">
        <v>1</v>
      </c>
    </row>
    <row r="130" spans="2:9" ht="18.75" customHeight="1">
      <c r="B130" s="69" t="s">
        <v>242</v>
      </c>
      <c r="C130" s="70" t="s">
        <v>11</v>
      </c>
      <c r="D130" s="84" t="s">
        <v>297</v>
      </c>
      <c r="E130" s="72">
        <v>3</v>
      </c>
      <c r="F130" s="73"/>
      <c r="G130" s="74">
        <f t="shared" si="10"/>
        <v>0</v>
      </c>
      <c r="H130" s="75">
        <f t="shared" si="11"/>
        <v>0</v>
      </c>
      <c r="I130" s="78" t="s">
        <v>1</v>
      </c>
    </row>
    <row r="131" spans="2:9" ht="18.75" customHeight="1">
      <c r="B131" s="69" t="s">
        <v>184</v>
      </c>
      <c r="C131" s="70" t="s">
        <v>46</v>
      </c>
      <c r="D131" s="84" t="s">
        <v>270</v>
      </c>
      <c r="E131" s="72">
        <v>3</v>
      </c>
      <c r="F131" s="73"/>
      <c r="G131" s="74">
        <f t="shared" si="10"/>
        <v>0</v>
      </c>
      <c r="H131" s="75">
        <f t="shared" si="11"/>
        <v>0</v>
      </c>
      <c r="I131" s="78" t="s">
        <v>1</v>
      </c>
    </row>
    <row r="132" spans="2:9" ht="18.75" customHeight="1">
      <c r="B132" s="69" t="s">
        <v>223</v>
      </c>
      <c r="C132" s="70" t="s">
        <v>85</v>
      </c>
      <c r="D132" s="84" t="s">
        <v>283</v>
      </c>
      <c r="E132" s="72">
        <v>3</v>
      </c>
      <c r="F132" s="73"/>
      <c r="G132" s="74">
        <f t="shared" si="10"/>
        <v>0</v>
      </c>
      <c r="H132" s="75">
        <f t="shared" si="11"/>
        <v>0</v>
      </c>
      <c r="I132" s="78" t="s">
        <v>1</v>
      </c>
    </row>
    <row r="133" spans="2:9" ht="18.75" customHeight="1">
      <c r="B133" s="69" t="s">
        <v>377</v>
      </c>
      <c r="C133" s="70" t="s">
        <v>363</v>
      </c>
      <c r="D133" s="84" t="s">
        <v>370</v>
      </c>
      <c r="E133" s="72">
        <v>3</v>
      </c>
      <c r="F133" s="73"/>
      <c r="G133" s="74">
        <f t="shared" ref="G133:G156" si="14">F133*E133</f>
        <v>0</v>
      </c>
      <c r="H133" s="75">
        <f t="shared" ref="H133:H156" si="15">F133</f>
        <v>0</v>
      </c>
      <c r="I133" s="78" t="s">
        <v>1</v>
      </c>
    </row>
    <row r="134" spans="2:9" ht="18.75" customHeight="1">
      <c r="B134" s="69" t="s">
        <v>397</v>
      </c>
      <c r="C134" s="70" t="s">
        <v>385</v>
      </c>
      <c r="D134" s="84" t="s">
        <v>386</v>
      </c>
      <c r="E134" s="72">
        <v>3</v>
      </c>
      <c r="F134" s="73"/>
      <c r="G134" s="74">
        <f t="shared" si="14"/>
        <v>0</v>
      </c>
      <c r="H134" s="75">
        <f t="shared" si="15"/>
        <v>0</v>
      </c>
      <c r="I134" s="78" t="s">
        <v>1</v>
      </c>
    </row>
    <row r="135" spans="2:9" ht="18.75" customHeight="1">
      <c r="B135" s="69" t="s">
        <v>356</v>
      </c>
      <c r="C135" s="70" t="s">
        <v>343</v>
      </c>
      <c r="D135" s="84" t="s">
        <v>350</v>
      </c>
      <c r="E135" s="72">
        <v>3</v>
      </c>
      <c r="F135" s="73"/>
      <c r="G135" s="74">
        <f t="shared" si="14"/>
        <v>0</v>
      </c>
      <c r="H135" s="75">
        <f t="shared" si="15"/>
        <v>0</v>
      </c>
      <c r="I135" s="78" t="s">
        <v>1</v>
      </c>
    </row>
    <row r="136" spans="2:9" ht="18.75" customHeight="1">
      <c r="B136" s="69" t="s">
        <v>245</v>
      </c>
      <c r="C136" s="70" t="s">
        <v>8</v>
      </c>
      <c r="D136" s="84" t="s">
        <v>300</v>
      </c>
      <c r="E136" s="72">
        <v>3</v>
      </c>
      <c r="F136" s="73"/>
      <c r="G136" s="74">
        <f t="shared" si="14"/>
        <v>0</v>
      </c>
      <c r="H136" s="75">
        <f t="shared" si="15"/>
        <v>0</v>
      </c>
      <c r="I136" s="78" t="s">
        <v>1</v>
      </c>
    </row>
    <row r="137" spans="2:9" ht="18.75" customHeight="1">
      <c r="B137" s="69" t="s">
        <v>187</v>
      </c>
      <c r="C137" s="70" t="s">
        <v>43</v>
      </c>
      <c r="D137" s="84" t="s">
        <v>272</v>
      </c>
      <c r="E137" s="72">
        <v>3</v>
      </c>
      <c r="F137" s="73"/>
      <c r="G137" s="74">
        <f t="shared" si="14"/>
        <v>0</v>
      </c>
      <c r="H137" s="75">
        <f t="shared" si="15"/>
        <v>0</v>
      </c>
      <c r="I137" s="78" t="s">
        <v>1</v>
      </c>
    </row>
    <row r="138" spans="2:9" ht="18.75" customHeight="1">
      <c r="B138" s="69" t="s">
        <v>226</v>
      </c>
      <c r="C138" s="70" t="s">
        <v>88</v>
      </c>
      <c r="D138" s="84" t="s">
        <v>287</v>
      </c>
      <c r="E138" s="72">
        <v>3</v>
      </c>
      <c r="F138" s="73"/>
      <c r="G138" s="74">
        <f t="shared" si="14"/>
        <v>0</v>
      </c>
      <c r="H138" s="75">
        <f t="shared" si="15"/>
        <v>0</v>
      </c>
      <c r="I138" s="78" t="s">
        <v>1</v>
      </c>
    </row>
    <row r="139" spans="2:9" ht="18.75" customHeight="1">
      <c r="B139" s="69" t="s">
        <v>561</v>
      </c>
      <c r="C139" s="70" t="s">
        <v>588</v>
      </c>
      <c r="D139" s="71" t="s">
        <v>796</v>
      </c>
      <c r="E139" s="72">
        <v>3</v>
      </c>
      <c r="F139" s="73"/>
      <c r="G139" s="74">
        <f t="shared" si="14"/>
        <v>0</v>
      </c>
      <c r="H139" s="75">
        <f t="shared" si="15"/>
        <v>0</v>
      </c>
      <c r="I139" s="76"/>
    </row>
    <row r="140" spans="2:9" ht="18.75" customHeight="1">
      <c r="B140" s="69" t="s">
        <v>562</v>
      </c>
      <c r="C140" s="70" t="s">
        <v>589</v>
      </c>
      <c r="D140" s="71" t="s">
        <v>797</v>
      </c>
      <c r="E140" s="72">
        <v>3</v>
      </c>
      <c r="F140" s="73"/>
      <c r="G140" s="74">
        <f t="shared" si="14"/>
        <v>0</v>
      </c>
      <c r="H140" s="75">
        <f t="shared" si="15"/>
        <v>0</v>
      </c>
      <c r="I140" s="76"/>
    </row>
    <row r="141" spans="2:9" ht="18.75" customHeight="1">
      <c r="B141" s="69" t="s">
        <v>563</v>
      </c>
      <c r="C141" s="70" t="s">
        <v>590</v>
      </c>
      <c r="D141" s="71" t="s">
        <v>798</v>
      </c>
      <c r="E141" s="72">
        <v>3</v>
      </c>
      <c r="F141" s="73"/>
      <c r="G141" s="74">
        <f t="shared" si="14"/>
        <v>0</v>
      </c>
      <c r="H141" s="75">
        <f t="shared" si="15"/>
        <v>0</v>
      </c>
      <c r="I141" s="76"/>
    </row>
    <row r="142" spans="2:9" ht="18.75" customHeight="1">
      <c r="B142" s="69" t="s">
        <v>233</v>
      </c>
      <c r="C142" s="70" t="s">
        <v>20</v>
      </c>
      <c r="D142" s="77" t="s">
        <v>138</v>
      </c>
      <c r="E142" s="72">
        <v>3</v>
      </c>
      <c r="F142" s="73"/>
      <c r="G142" s="74">
        <f t="shared" si="14"/>
        <v>0</v>
      </c>
      <c r="H142" s="75">
        <f t="shared" si="15"/>
        <v>0</v>
      </c>
      <c r="I142" s="78" t="s">
        <v>1</v>
      </c>
    </row>
    <row r="143" spans="2:9" ht="18.75" customHeight="1">
      <c r="B143" s="69" t="s">
        <v>176</v>
      </c>
      <c r="C143" s="70" t="s">
        <v>54</v>
      </c>
      <c r="D143" s="77" t="s">
        <v>133</v>
      </c>
      <c r="E143" s="72">
        <v>3</v>
      </c>
      <c r="F143" s="73"/>
      <c r="G143" s="74">
        <f t="shared" si="14"/>
        <v>0</v>
      </c>
      <c r="H143" s="75">
        <f t="shared" si="15"/>
        <v>0</v>
      </c>
      <c r="I143" s="78" t="s">
        <v>1</v>
      </c>
    </row>
    <row r="144" spans="2:9" ht="18.75" customHeight="1">
      <c r="B144" s="69" t="s">
        <v>214</v>
      </c>
      <c r="C144" s="70" t="s">
        <v>76</v>
      </c>
      <c r="D144" s="77" t="s">
        <v>135</v>
      </c>
      <c r="E144" s="72">
        <v>3</v>
      </c>
      <c r="F144" s="73"/>
      <c r="G144" s="74">
        <f t="shared" si="14"/>
        <v>0</v>
      </c>
      <c r="H144" s="75">
        <f t="shared" si="15"/>
        <v>0</v>
      </c>
      <c r="I144" s="78" t="s">
        <v>1</v>
      </c>
    </row>
    <row r="145" spans="2:9" ht="18.75" customHeight="1">
      <c r="B145" s="69" t="s">
        <v>244</v>
      </c>
      <c r="C145" s="70" t="s">
        <v>9</v>
      </c>
      <c r="D145" s="84" t="s">
        <v>299</v>
      </c>
      <c r="E145" s="72">
        <v>3</v>
      </c>
      <c r="F145" s="73"/>
      <c r="G145" s="74">
        <f t="shared" si="14"/>
        <v>0</v>
      </c>
      <c r="H145" s="75">
        <f t="shared" si="15"/>
        <v>0</v>
      </c>
      <c r="I145" s="78" t="s">
        <v>1</v>
      </c>
    </row>
    <row r="146" spans="2:9" ht="18.75" customHeight="1">
      <c r="B146" s="69" t="s">
        <v>186</v>
      </c>
      <c r="C146" s="70" t="s">
        <v>44</v>
      </c>
      <c r="D146" s="84" t="s">
        <v>271</v>
      </c>
      <c r="E146" s="72">
        <v>3</v>
      </c>
      <c r="F146" s="73"/>
      <c r="G146" s="74">
        <f t="shared" si="14"/>
        <v>0</v>
      </c>
      <c r="H146" s="75">
        <f t="shared" si="15"/>
        <v>0</v>
      </c>
      <c r="I146" s="78" t="s">
        <v>1</v>
      </c>
    </row>
    <row r="147" spans="2:9" ht="18.75" customHeight="1">
      <c r="B147" s="69" t="s">
        <v>225</v>
      </c>
      <c r="C147" s="70" t="s">
        <v>87</v>
      </c>
      <c r="D147" s="84" t="s">
        <v>286</v>
      </c>
      <c r="E147" s="72">
        <v>3</v>
      </c>
      <c r="F147" s="73"/>
      <c r="G147" s="74">
        <f t="shared" si="14"/>
        <v>0</v>
      </c>
      <c r="H147" s="75">
        <f t="shared" si="15"/>
        <v>0</v>
      </c>
      <c r="I147" s="78" t="s">
        <v>1</v>
      </c>
    </row>
    <row r="148" spans="2:9" ht="18.75" customHeight="1">
      <c r="B148" s="69" t="s">
        <v>378</v>
      </c>
      <c r="C148" s="70" t="s">
        <v>364</v>
      </c>
      <c r="D148" s="84" t="s">
        <v>371</v>
      </c>
      <c r="E148" s="72">
        <v>3</v>
      </c>
      <c r="F148" s="73"/>
      <c r="G148" s="74">
        <f t="shared" si="14"/>
        <v>0</v>
      </c>
      <c r="H148" s="75">
        <f t="shared" si="15"/>
        <v>0</v>
      </c>
      <c r="I148" s="116" t="s">
        <v>1</v>
      </c>
    </row>
    <row r="149" spans="2:9" ht="18.75" customHeight="1">
      <c r="B149" s="69" t="s">
        <v>398</v>
      </c>
      <c r="C149" s="70" t="s">
        <v>387</v>
      </c>
      <c r="D149" s="84" t="s">
        <v>388</v>
      </c>
      <c r="E149" s="72">
        <v>3</v>
      </c>
      <c r="F149" s="73"/>
      <c r="G149" s="74">
        <f t="shared" si="14"/>
        <v>0</v>
      </c>
      <c r="H149" s="75">
        <f t="shared" si="15"/>
        <v>0</v>
      </c>
      <c r="I149" s="116" t="s">
        <v>1</v>
      </c>
    </row>
    <row r="150" spans="2:9" ht="18.75" customHeight="1">
      <c r="B150" s="69" t="s">
        <v>357</v>
      </c>
      <c r="C150" s="70" t="s">
        <v>344</v>
      </c>
      <c r="D150" s="84" t="s">
        <v>351</v>
      </c>
      <c r="E150" s="72">
        <v>3</v>
      </c>
      <c r="F150" s="73"/>
      <c r="G150" s="74">
        <f t="shared" si="14"/>
        <v>0</v>
      </c>
      <c r="H150" s="75">
        <f t="shared" si="15"/>
        <v>0</v>
      </c>
      <c r="I150" s="116" t="s">
        <v>1</v>
      </c>
    </row>
    <row r="151" spans="2:9" ht="18.75" customHeight="1">
      <c r="B151" s="69" t="s">
        <v>498</v>
      </c>
      <c r="C151" s="70" t="s">
        <v>487</v>
      </c>
      <c r="D151" s="71" t="s">
        <v>790</v>
      </c>
      <c r="E151" s="72">
        <v>3</v>
      </c>
      <c r="F151" s="73"/>
      <c r="G151" s="74">
        <f t="shared" si="14"/>
        <v>0</v>
      </c>
      <c r="H151" s="75">
        <f t="shared" si="15"/>
        <v>0</v>
      </c>
      <c r="I151" s="116" t="s">
        <v>1</v>
      </c>
    </row>
    <row r="152" spans="2:9" ht="18.75" customHeight="1">
      <c r="B152" s="69" t="s">
        <v>499</v>
      </c>
      <c r="C152" s="70" t="s">
        <v>488</v>
      </c>
      <c r="D152" s="71" t="s">
        <v>791</v>
      </c>
      <c r="E152" s="72">
        <v>3</v>
      </c>
      <c r="F152" s="73"/>
      <c r="G152" s="74">
        <f t="shared" si="14"/>
        <v>0</v>
      </c>
      <c r="H152" s="75">
        <f t="shared" si="15"/>
        <v>0</v>
      </c>
      <c r="I152" s="116" t="s">
        <v>1</v>
      </c>
    </row>
    <row r="153" spans="2:9" ht="18.75" customHeight="1">
      <c r="B153" s="69" t="s">
        <v>500</v>
      </c>
      <c r="C153" s="70" t="s">
        <v>497</v>
      </c>
      <c r="D153" s="71" t="s">
        <v>792</v>
      </c>
      <c r="E153" s="72">
        <v>3</v>
      </c>
      <c r="F153" s="73"/>
      <c r="G153" s="74">
        <f t="shared" si="14"/>
        <v>0</v>
      </c>
      <c r="H153" s="75">
        <f t="shared" si="15"/>
        <v>0</v>
      </c>
      <c r="I153" s="116" t="s">
        <v>1</v>
      </c>
    </row>
    <row r="154" spans="2:9" ht="18.75" customHeight="1">
      <c r="B154" s="69" t="s">
        <v>564</v>
      </c>
      <c r="C154" s="70" t="s">
        <v>591</v>
      </c>
      <c r="D154" s="71" t="s">
        <v>793</v>
      </c>
      <c r="E154" s="72">
        <v>3</v>
      </c>
      <c r="F154" s="73"/>
      <c r="G154" s="74">
        <f t="shared" si="14"/>
        <v>0</v>
      </c>
      <c r="H154" s="75">
        <f t="shared" si="15"/>
        <v>0</v>
      </c>
      <c r="I154" s="158"/>
    </row>
    <row r="155" spans="2:9" ht="18.75" customHeight="1">
      <c r="B155" s="69" t="s">
        <v>565</v>
      </c>
      <c r="C155" s="70" t="s">
        <v>592</v>
      </c>
      <c r="D155" s="71" t="s">
        <v>794</v>
      </c>
      <c r="E155" s="72">
        <v>3</v>
      </c>
      <c r="F155" s="73"/>
      <c r="G155" s="74">
        <f t="shared" si="14"/>
        <v>0</v>
      </c>
      <c r="H155" s="75">
        <f t="shared" si="15"/>
        <v>0</v>
      </c>
      <c r="I155" s="158"/>
    </row>
    <row r="156" spans="2:9" ht="18.75" customHeight="1">
      <c r="B156" s="69" t="s">
        <v>566</v>
      </c>
      <c r="C156" s="70" t="s">
        <v>593</v>
      </c>
      <c r="D156" s="71" t="s">
        <v>795</v>
      </c>
      <c r="E156" s="72">
        <v>3</v>
      </c>
      <c r="F156" s="73"/>
      <c r="G156" s="74">
        <f t="shared" si="14"/>
        <v>0</v>
      </c>
      <c r="H156" s="75">
        <f t="shared" si="15"/>
        <v>0</v>
      </c>
      <c r="I156" s="158"/>
    </row>
    <row r="157" spans="2:9" ht="18.75" customHeight="1">
      <c r="B157" s="69" t="s">
        <v>748</v>
      </c>
      <c r="C157" s="70" t="s">
        <v>727</v>
      </c>
      <c r="D157" s="71" t="s">
        <v>769</v>
      </c>
      <c r="E157" s="72">
        <v>3</v>
      </c>
      <c r="F157" s="73"/>
      <c r="G157" s="74">
        <f t="shared" ref="G157:G177" si="16">F157*E157</f>
        <v>0</v>
      </c>
      <c r="H157" s="75">
        <f t="shared" ref="H157:H177" si="17">F157</f>
        <v>0</v>
      </c>
      <c r="I157" s="195" t="s">
        <v>850</v>
      </c>
    </row>
    <row r="158" spans="2:9" ht="18.75" customHeight="1">
      <c r="B158" s="69" t="s">
        <v>749</v>
      </c>
      <c r="C158" s="70" t="s">
        <v>728</v>
      </c>
      <c r="D158" s="71" t="s">
        <v>770</v>
      </c>
      <c r="E158" s="72">
        <v>3</v>
      </c>
      <c r="F158" s="73"/>
      <c r="G158" s="74">
        <f t="shared" si="16"/>
        <v>0</v>
      </c>
      <c r="H158" s="75">
        <f t="shared" si="17"/>
        <v>0</v>
      </c>
      <c r="I158" s="195" t="s">
        <v>850</v>
      </c>
    </row>
    <row r="159" spans="2:9" ht="18.75" customHeight="1">
      <c r="B159" s="69" t="s">
        <v>750</v>
      </c>
      <c r="C159" s="70" t="s">
        <v>741</v>
      </c>
      <c r="D159" s="71" t="s">
        <v>771</v>
      </c>
      <c r="E159" s="72">
        <v>3</v>
      </c>
      <c r="F159" s="73"/>
      <c r="G159" s="74">
        <f t="shared" si="16"/>
        <v>0</v>
      </c>
      <c r="H159" s="75">
        <f t="shared" si="17"/>
        <v>0</v>
      </c>
      <c r="I159" s="195" t="s">
        <v>850</v>
      </c>
    </row>
    <row r="160" spans="2:9" ht="18.75" customHeight="1">
      <c r="B160" s="69" t="s">
        <v>751</v>
      </c>
      <c r="C160" s="70" t="s">
        <v>729</v>
      </c>
      <c r="D160" s="71" t="s">
        <v>772</v>
      </c>
      <c r="E160" s="72">
        <v>3</v>
      </c>
      <c r="F160" s="73"/>
      <c r="G160" s="74">
        <f t="shared" si="16"/>
        <v>0</v>
      </c>
      <c r="H160" s="75">
        <f t="shared" si="17"/>
        <v>0</v>
      </c>
      <c r="I160" s="195" t="s">
        <v>850</v>
      </c>
    </row>
    <row r="161" spans="2:9" ht="18.75" customHeight="1">
      <c r="B161" s="69" t="s">
        <v>752</v>
      </c>
      <c r="C161" s="70" t="s">
        <v>730</v>
      </c>
      <c r="D161" s="71" t="s">
        <v>773</v>
      </c>
      <c r="E161" s="72">
        <v>3</v>
      </c>
      <c r="F161" s="73"/>
      <c r="G161" s="74">
        <f t="shared" si="16"/>
        <v>0</v>
      </c>
      <c r="H161" s="75">
        <f t="shared" si="17"/>
        <v>0</v>
      </c>
      <c r="I161" s="195" t="s">
        <v>850</v>
      </c>
    </row>
    <row r="162" spans="2:9" ht="18.75" customHeight="1">
      <c r="B162" s="69" t="s">
        <v>753</v>
      </c>
      <c r="C162" s="70" t="s">
        <v>742</v>
      </c>
      <c r="D162" s="71" t="s">
        <v>774</v>
      </c>
      <c r="E162" s="72">
        <v>3</v>
      </c>
      <c r="F162" s="73"/>
      <c r="G162" s="74">
        <f t="shared" si="16"/>
        <v>0</v>
      </c>
      <c r="H162" s="75">
        <f t="shared" si="17"/>
        <v>0</v>
      </c>
      <c r="I162" s="195" t="s">
        <v>850</v>
      </c>
    </row>
    <row r="163" spans="2:9" ht="18.75" customHeight="1">
      <c r="B163" s="69" t="s">
        <v>754</v>
      </c>
      <c r="C163" s="70" t="s">
        <v>731</v>
      </c>
      <c r="D163" s="71" t="s">
        <v>775</v>
      </c>
      <c r="E163" s="72">
        <v>3</v>
      </c>
      <c r="F163" s="73"/>
      <c r="G163" s="74">
        <f t="shared" si="16"/>
        <v>0</v>
      </c>
      <c r="H163" s="75">
        <f t="shared" si="17"/>
        <v>0</v>
      </c>
      <c r="I163" s="195" t="s">
        <v>850</v>
      </c>
    </row>
    <row r="164" spans="2:9" ht="18.75" customHeight="1">
      <c r="B164" s="69" t="s">
        <v>755</v>
      </c>
      <c r="C164" s="70" t="s">
        <v>732</v>
      </c>
      <c r="D164" s="71" t="s">
        <v>776</v>
      </c>
      <c r="E164" s="72">
        <v>3</v>
      </c>
      <c r="F164" s="73"/>
      <c r="G164" s="74">
        <f t="shared" si="16"/>
        <v>0</v>
      </c>
      <c r="H164" s="75">
        <f t="shared" si="17"/>
        <v>0</v>
      </c>
      <c r="I164" s="195" t="s">
        <v>850</v>
      </c>
    </row>
    <row r="165" spans="2:9" ht="18.75" customHeight="1">
      <c r="B165" s="69" t="s">
        <v>756</v>
      </c>
      <c r="C165" s="70" t="s">
        <v>743</v>
      </c>
      <c r="D165" s="71" t="s">
        <v>777</v>
      </c>
      <c r="E165" s="72">
        <v>3</v>
      </c>
      <c r="F165" s="73"/>
      <c r="G165" s="74">
        <f t="shared" si="16"/>
        <v>0</v>
      </c>
      <c r="H165" s="75">
        <f t="shared" si="17"/>
        <v>0</v>
      </c>
      <c r="I165" s="195" t="s">
        <v>850</v>
      </c>
    </row>
    <row r="166" spans="2:9" ht="18.75" customHeight="1">
      <c r="B166" s="69" t="s">
        <v>757</v>
      </c>
      <c r="C166" s="70" t="s">
        <v>733</v>
      </c>
      <c r="D166" s="71" t="s">
        <v>778</v>
      </c>
      <c r="E166" s="72">
        <v>3</v>
      </c>
      <c r="F166" s="73"/>
      <c r="G166" s="74">
        <f t="shared" si="16"/>
        <v>0</v>
      </c>
      <c r="H166" s="75">
        <f t="shared" si="17"/>
        <v>0</v>
      </c>
      <c r="I166" s="195" t="s">
        <v>850</v>
      </c>
    </row>
    <row r="167" spans="2:9" ht="18.75" customHeight="1">
      <c r="B167" s="69" t="s">
        <v>758</v>
      </c>
      <c r="C167" s="70" t="s">
        <v>734</v>
      </c>
      <c r="D167" s="71" t="s">
        <v>779</v>
      </c>
      <c r="E167" s="72">
        <v>3</v>
      </c>
      <c r="F167" s="73"/>
      <c r="G167" s="74">
        <f t="shared" si="16"/>
        <v>0</v>
      </c>
      <c r="H167" s="75">
        <f t="shared" si="17"/>
        <v>0</v>
      </c>
      <c r="I167" s="195" t="s">
        <v>850</v>
      </c>
    </row>
    <row r="168" spans="2:9" ht="18.75" customHeight="1">
      <c r="B168" s="69" t="s">
        <v>759</v>
      </c>
      <c r="C168" s="70" t="s">
        <v>744</v>
      </c>
      <c r="D168" s="71" t="s">
        <v>780</v>
      </c>
      <c r="E168" s="72">
        <v>3</v>
      </c>
      <c r="F168" s="73"/>
      <c r="G168" s="74">
        <f t="shared" si="16"/>
        <v>0</v>
      </c>
      <c r="H168" s="75">
        <f t="shared" si="17"/>
        <v>0</v>
      </c>
      <c r="I168" s="195" t="s">
        <v>850</v>
      </c>
    </row>
    <row r="169" spans="2:9" ht="18.75" customHeight="1">
      <c r="B169" s="69" t="s">
        <v>760</v>
      </c>
      <c r="C169" s="70" t="s">
        <v>735</v>
      </c>
      <c r="D169" s="71" t="s">
        <v>781</v>
      </c>
      <c r="E169" s="72">
        <v>3</v>
      </c>
      <c r="F169" s="73"/>
      <c r="G169" s="74">
        <f t="shared" si="16"/>
        <v>0</v>
      </c>
      <c r="H169" s="75">
        <f t="shared" si="17"/>
        <v>0</v>
      </c>
      <c r="I169" s="195" t="s">
        <v>850</v>
      </c>
    </row>
    <row r="170" spans="2:9" ht="18.75" customHeight="1">
      <c r="B170" s="69" t="s">
        <v>761</v>
      </c>
      <c r="C170" s="70" t="s">
        <v>736</v>
      </c>
      <c r="D170" s="71" t="s">
        <v>782</v>
      </c>
      <c r="E170" s="72">
        <v>3</v>
      </c>
      <c r="F170" s="73"/>
      <c r="G170" s="74">
        <f t="shared" si="16"/>
        <v>0</v>
      </c>
      <c r="H170" s="75">
        <f t="shared" si="17"/>
        <v>0</v>
      </c>
      <c r="I170" s="195" t="s">
        <v>850</v>
      </c>
    </row>
    <row r="171" spans="2:9" ht="18.75" customHeight="1">
      <c r="B171" s="69" t="s">
        <v>762</v>
      </c>
      <c r="C171" s="70" t="s">
        <v>745</v>
      </c>
      <c r="D171" s="71" t="s">
        <v>783</v>
      </c>
      <c r="E171" s="72">
        <v>3</v>
      </c>
      <c r="F171" s="73"/>
      <c r="G171" s="74">
        <f t="shared" si="16"/>
        <v>0</v>
      </c>
      <c r="H171" s="75">
        <f t="shared" si="17"/>
        <v>0</v>
      </c>
      <c r="I171" s="195" t="s">
        <v>850</v>
      </c>
    </row>
    <row r="172" spans="2:9" ht="18.75" customHeight="1">
      <c r="B172" s="69" t="s">
        <v>763</v>
      </c>
      <c r="C172" s="70" t="s">
        <v>739</v>
      </c>
      <c r="D172" s="71" t="s">
        <v>784</v>
      </c>
      <c r="E172" s="72">
        <v>3</v>
      </c>
      <c r="F172" s="73"/>
      <c r="G172" s="74">
        <f t="shared" si="16"/>
        <v>0</v>
      </c>
      <c r="H172" s="75">
        <f t="shared" si="17"/>
        <v>0</v>
      </c>
      <c r="I172" s="195" t="s">
        <v>850</v>
      </c>
    </row>
    <row r="173" spans="2:9" ht="18.75" customHeight="1">
      <c r="B173" s="69" t="s">
        <v>764</v>
      </c>
      <c r="C173" s="70" t="s">
        <v>740</v>
      </c>
      <c r="D173" s="71" t="s">
        <v>785</v>
      </c>
      <c r="E173" s="72">
        <v>3</v>
      </c>
      <c r="F173" s="73"/>
      <c r="G173" s="74">
        <f t="shared" si="16"/>
        <v>0</v>
      </c>
      <c r="H173" s="75">
        <f t="shared" si="17"/>
        <v>0</v>
      </c>
      <c r="I173" s="195" t="s">
        <v>850</v>
      </c>
    </row>
    <row r="174" spans="2:9" ht="18.75" customHeight="1">
      <c r="B174" s="69" t="s">
        <v>765</v>
      </c>
      <c r="C174" s="70" t="s">
        <v>746</v>
      </c>
      <c r="D174" s="71" t="s">
        <v>786</v>
      </c>
      <c r="E174" s="72">
        <v>3</v>
      </c>
      <c r="F174" s="73"/>
      <c r="G174" s="74">
        <f t="shared" si="16"/>
        <v>0</v>
      </c>
      <c r="H174" s="75">
        <f t="shared" si="17"/>
        <v>0</v>
      </c>
      <c r="I174" s="195" t="s">
        <v>850</v>
      </c>
    </row>
    <row r="175" spans="2:9" ht="18.75" customHeight="1">
      <c r="B175" s="69" t="s">
        <v>766</v>
      </c>
      <c r="C175" s="70" t="s">
        <v>737</v>
      </c>
      <c r="D175" s="71" t="s">
        <v>787</v>
      </c>
      <c r="E175" s="72">
        <v>3</v>
      </c>
      <c r="F175" s="73"/>
      <c r="G175" s="74">
        <f t="shared" si="16"/>
        <v>0</v>
      </c>
      <c r="H175" s="75">
        <f t="shared" si="17"/>
        <v>0</v>
      </c>
      <c r="I175" s="195" t="s">
        <v>850</v>
      </c>
    </row>
    <row r="176" spans="2:9" ht="18.75" customHeight="1">
      <c r="B176" s="69" t="s">
        <v>767</v>
      </c>
      <c r="C176" s="70" t="s">
        <v>738</v>
      </c>
      <c r="D176" s="71" t="s">
        <v>788</v>
      </c>
      <c r="E176" s="72">
        <v>3</v>
      </c>
      <c r="F176" s="73"/>
      <c r="G176" s="74">
        <f t="shared" si="16"/>
        <v>0</v>
      </c>
      <c r="H176" s="75">
        <f t="shared" si="17"/>
        <v>0</v>
      </c>
      <c r="I176" s="195" t="s">
        <v>850</v>
      </c>
    </row>
    <row r="177" spans="2:9" ht="18.75" customHeight="1">
      <c r="B177" s="69" t="s">
        <v>768</v>
      </c>
      <c r="C177" s="70" t="s">
        <v>747</v>
      </c>
      <c r="D177" s="71" t="s">
        <v>789</v>
      </c>
      <c r="E177" s="72">
        <v>3</v>
      </c>
      <c r="F177" s="73"/>
      <c r="G177" s="74">
        <f t="shared" si="16"/>
        <v>0</v>
      </c>
      <c r="H177" s="75">
        <f t="shared" si="17"/>
        <v>0</v>
      </c>
      <c r="I177" s="195" t="s">
        <v>850</v>
      </c>
    </row>
    <row r="178" spans="2:9" ht="11.25" customHeight="1">
      <c r="B178" s="117"/>
      <c r="C178" s="118"/>
      <c r="D178" s="119"/>
      <c r="E178" s="112"/>
      <c r="F178" s="120" t="s">
        <v>155</v>
      </c>
      <c r="G178" s="41"/>
      <c r="H178" s="121"/>
      <c r="I178" s="122" t="s">
        <v>1</v>
      </c>
    </row>
    <row r="179" spans="2:9" ht="55.5" customHeight="1">
      <c r="B179" s="101" t="s">
        <v>327</v>
      </c>
      <c r="C179" s="102" t="s">
        <v>328</v>
      </c>
      <c r="D179" s="140" t="s">
        <v>329</v>
      </c>
      <c r="E179" s="104">
        <f>1080*3</f>
        <v>3240</v>
      </c>
      <c r="F179" s="139"/>
      <c r="G179" s="123">
        <f t="shared" ref="G179" si="18">F179*E179</f>
        <v>0</v>
      </c>
      <c r="H179" s="124">
        <f t="shared" ref="H179" si="19">F179</f>
        <v>0</v>
      </c>
      <c r="I179" s="125" t="s">
        <v>326</v>
      </c>
    </row>
    <row r="180" spans="2:9" ht="12" customHeight="1">
      <c r="B180" s="127"/>
      <c r="C180" s="128"/>
      <c r="D180" s="129"/>
      <c r="E180" s="130"/>
      <c r="F180" s="120" t="s">
        <v>154</v>
      </c>
      <c r="G180" s="131"/>
      <c r="H180" s="130"/>
      <c r="I180" s="131"/>
    </row>
    <row r="181" spans="2:9" ht="18.75" customHeight="1">
      <c r="B181" s="79" t="s">
        <v>332</v>
      </c>
      <c r="C181" s="80" t="s">
        <v>71</v>
      </c>
      <c r="D181" s="126" t="s">
        <v>39</v>
      </c>
      <c r="E181" s="81">
        <v>2.5</v>
      </c>
      <c r="F181" s="82"/>
      <c r="G181" s="74">
        <f t="shared" ref="G181:G233" si="20">F181*E181</f>
        <v>0</v>
      </c>
      <c r="H181" s="75">
        <f t="shared" ref="H181:H183" si="21">F181</f>
        <v>0</v>
      </c>
      <c r="I181" s="83"/>
    </row>
    <row r="182" spans="2:9" ht="18.75" customHeight="1">
      <c r="B182" s="69" t="s">
        <v>156</v>
      </c>
      <c r="C182" s="70" t="s">
        <v>71</v>
      </c>
      <c r="D182" s="77" t="s">
        <v>98</v>
      </c>
      <c r="E182" s="72">
        <v>2.5</v>
      </c>
      <c r="F182" s="73"/>
      <c r="G182" s="74">
        <f t="shared" si="20"/>
        <v>0</v>
      </c>
      <c r="H182" s="75">
        <f t="shared" si="21"/>
        <v>0</v>
      </c>
      <c r="I182" s="76"/>
    </row>
    <row r="183" spans="2:9" ht="18.75" customHeight="1">
      <c r="B183" s="69" t="s">
        <v>157</v>
      </c>
      <c r="C183" s="70" t="s">
        <v>71</v>
      </c>
      <c r="D183" s="71" t="s">
        <v>92</v>
      </c>
      <c r="E183" s="72">
        <v>2.5</v>
      </c>
      <c r="F183" s="73"/>
      <c r="G183" s="74">
        <f t="shared" si="20"/>
        <v>0</v>
      </c>
      <c r="H183" s="75">
        <f t="shared" si="21"/>
        <v>0</v>
      </c>
      <c r="I183" s="76"/>
    </row>
    <row r="184" spans="2:9" ht="18.75" customHeight="1">
      <c r="B184" s="69" t="s">
        <v>158</v>
      </c>
      <c r="C184" s="70" t="s">
        <v>71</v>
      </c>
      <c r="D184" s="71" t="s">
        <v>38</v>
      </c>
      <c r="E184" s="72">
        <v>2.5</v>
      </c>
      <c r="F184" s="73"/>
      <c r="G184" s="74">
        <f t="shared" ref="G184:G200" si="22">F184*E184</f>
        <v>0</v>
      </c>
      <c r="H184" s="75">
        <f t="shared" ref="H184:H200" si="23">F184</f>
        <v>0</v>
      </c>
      <c r="I184" s="78" t="s">
        <v>1</v>
      </c>
    </row>
    <row r="185" spans="2:9" ht="18.75" customHeight="1">
      <c r="B185" s="69" t="s">
        <v>159</v>
      </c>
      <c r="C185" s="70" t="s">
        <v>71</v>
      </c>
      <c r="D185" s="71" t="s">
        <v>93</v>
      </c>
      <c r="E185" s="72">
        <v>2.5</v>
      </c>
      <c r="F185" s="73"/>
      <c r="G185" s="74">
        <f t="shared" si="22"/>
        <v>0</v>
      </c>
      <c r="H185" s="75">
        <f t="shared" si="23"/>
        <v>0</v>
      </c>
      <c r="I185" s="76"/>
    </row>
    <row r="186" spans="2:9" ht="18.75" customHeight="1">
      <c r="B186" s="69" t="s">
        <v>160</v>
      </c>
      <c r="C186" s="70" t="s">
        <v>71</v>
      </c>
      <c r="D186" s="71" t="s">
        <v>37</v>
      </c>
      <c r="E186" s="72">
        <v>2.5</v>
      </c>
      <c r="F186" s="73"/>
      <c r="G186" s="74">
        <f t="shared" si="22"/>
        <v>0</v>
      </c>
      <c r="H186" s="75">
        <f t="shared" si="23"/>
        <v>0</v>
      </c>
      <c r="I186" s="76"/>
    </row>
    <row r="187" spans="2:9" ht="18.75" customHeight="1">
      <c r="B187" s="69" t="s">
        <v>161</v>
      </c>
      <c r="C187" s="70" t="s">
        <v>71</v>
      </c>
      <c r="D187" s="71" t="s">
        <v>513</v>
      </c>
      <c r="E187" s="72">
        <v>2.5</v>
      </c>
      <c r="F187" s="73"/>
      <c r="G187" s="74">
        <f t="shared" si="22"/>
        <v>0</v>
      </c>
      <c r="H187" s="75">
        <f t="shared" si="23"/>
        <v>0</v>
      </c>
      <c r="I187" s="76"/>
    </row>
    <row r="188" spans="2:9" ht="18.75" customHeight="1">
      <c r="B188" s="69" t="s">
        <v>162</v>
      </c>
      <c r="C188" s="70" t="s">
        <v>71</v>
      </c>
      <c r="D188" s="71" t="s">
        <v>36</v>
      </c>
      <c r="E188" s="72">
        <v>2.5</v>
      </c>
      <c r="F188" s="73"/>
      <c r="G188" s="74">
        <f t="shared" si="22"/>
        <v>0</v>
      </c>
      <c r="H188" s="75">
        <f t="shared" si="23"/>
        <v>0</v>
      </c>
      <c r="I188" s="76"/>
    </row>
    <row r="189" spans="2:9" ht="18.75" customHeight="1">
      <c r="B189" s="69" t="s">
        <v>163</v>
      </c>
      <c r="C189" s="70" t="s">
        <v>71</v>
      </c>
      <c r="D189" s="71" t="s">
        <v>35</v>
      </c>
      <c r="E189" s="72">
        <v>2.5</v>
      </c>
      <c r="F189" s="73"/>
      <c r="G189" s="74">
        <f t="shared" si="22"/>
        <v>0</v>
      </c>
      <c r="H189" s="75">
        <f t="shared" si="23"/>
        <v>0</v>
      </c>
      <c r="I189" s="76"/>
    </row>
    <row r="190" spans="2:9" ht="18.75" customHeight="1">
      <c r="B190" s="69" t="s">
        <v>164</v>
      </c>
      <c r="C190" s="70" t="s">
        <v>71</v>
      </c>
      <c r="D190" s="71" t="s">
        <v>34</v>
      </c>
      <c r="E190" s="72">
        <v>2.5</v>
      </c>
      <c r="F190" s="73"/>
      <c r="G190" s="74">
        <f t="shared" si="22"/>
        <v>0</v>
      </c>
      <c r="H190" s="75">
        <f t="shared" si="23"/>
        <v>0</v>
      </c>
      <c r="I190" s="76"/>
    </row>
    <row r="191" spans="2:9" ht="18.75" customHeight="1">
      <c r="B191" s="69" t="s">
        <v>165</v>
      </c>
      <c r="C191" s="70" t="s">
        <v>71</v>
      </c>
      <c r="D191" s="71" t="s">
        <v>94</v>
      </c>
      <c r="E191" s="72">
        <v>2.5</v>
      </c>
      <c r="F191" s="73"/>
      <c r="G191" s="74">
        <f t="shared" si="22"/>
        <v>0</v>
      </c>
      <c r="H191" s="75">
        <f t="shared" si="23"/>
        <v>0</v>
      </c>
      <c r="I191" s="76"/>
    </row>
    <row r="192" spans="2:9" ht="18.75" customHeight="1">
      <c r="B192" s="69" t="s">
        <v>166</v>
      </c>
      <c r="C192" s="70" t="s">
        <v>71</v>
      </c>
      <c r="D192" s="71" t="s">
        <v>95</v>
      </c>
      <c r="E192" s="72">
        <v>2.5</v>
      </c>
      <c r="F192" s="73"/>
      <c r="G192" s="74">
        <f t="shared" si="22"/>
        <v>0</v>
      </c>
      <c r="H192" s="75">
        <f t="shared" si="23"/>
        <v>0</v>
      </c>
      <c r="I192" s="76"/>
    </row>
    <row r="193" spans="2:10" ht="18.75" customHeight="1">
      <c r="B193" s="69" t="s">
        <v>167</v>
      </c>
      <c r="C193" s="70" t="s">
        <v>71</v>
      </c>
      <c r="D193" s="71" t="s">
        <v>96</v>
      </c>
      <c r="E193" s="72">
        <v>2.5</v>
      </c>
      <c r="F193" s="73"/>
      <c r="G193" s="74">
        <f t="shared" si="22"/>
        <v>0</v>
      </c>
      <c r="H193" s="75">
        <f t="shared" si="23"/>
        <v>0</v>
      </c>
      <c r="I193" s="76"/>
    </row>
    <row r="194" spans="2:10" ht="18.75" customHeight="1">
      <c r="B194" s="69" t="s">
        <v>168</v>
      </c>
      <c r="C194" s="70" t="s">
        <v>71</v>
      </c>
      <c r="D194" s="71" t="s">
        <v>99</v>
      </c>
      <c r="E194" s="72">
        <v>2.5</v>
      </c>
      <c r="F194" s="73"/>
      <c r="G194" s="74">
        <f t="shared" si="22"/>
        <v>0</v>
      </c>
      <c r="H194" s="75">
        <f t="shared" si="23"/>
        <v>0</v>
      </c>
      <c r="I194" s="76"/>
    </row>
    <row r="195" spans="2:10" ht="18.75" customHeight="1">
      <c r="B195" s="69" t="s">
        <v>169</v>
      </c>
      <c r="C195" s="70" t="s">
        <v>71</v>
      </c>
      <c r="D195" s="71" t="s">
        <v>33</v>
      </c>
      <c r="E195" s="72">
        <v>2.5</v>
      </c>
      <c r="F195" s="73"/>
      <c r="G195" s="74">
        <f t="shared" si="22"/>
        <v>0</v>
      </c>
      <c r="H195" s="75">
        <f t="shared" si="23"/>
        <v>0</v>
      </c>
      <c r="I195" s="76"/>
    </row>
    <row r="196" spans="2:10" s="1" customFormat="1" ht="18.75" customHeight="1">
      <c r="B196" s="69" t="s">
        <v>170</v>
      </c>
      <c r="C196" s="70" t="s">
        <v>71</v>
      </c>
      <c r="D196" s="71" t="s">
        <v>97</v>
      </c>
      <c r="E196" s="72">
        <v>2.5</v>
      </c>
      <c r="F196" s="73"/>
      <c r="G196" s="74">
        <f t="shared" si="22"/>
        <v>0</v>
      </c>
      <c r="H196" s="75">
        <f t="shared" si="23"/>
        <v>0</v>
      </c>
      <c r="I196" s="78"/>
      <c r="J196"/>
    </row>
    <row r="197" spans="2:10" s="1" customFormat="1" ht="18.75" customHeight="1">
      <c r="B197" s="69" t="s">
        <v>171</v>
      </c>
      <c r="C197" s="70" t="s">
        <v>71</v>
      </c>
      <c r="D197" s="71" t="s">
        <v>512</v>
      </c>
      <c r="E197" s="72">
        <v>2.5</v>
      </c>
      <c r="F197" s="73"/>
      <c r="G197" s="74">
        <f t="shared" si="22"/>
        <v>0</v>
      </c>
      <c r="H197" s="75">
        <f t="shared" si="23"/>
        <v>0</v>
      </c>
      <c r="I197" s="78" t="s">
        <v>1</v>
      </c>
      <c r="J197"/>
    </row>
    <row r="198" spans="2:10" s="1" customFormat="1" ht="18.75" customHeight="1">
      <c r="B198" s="69" t="s">
        <v>172</v>
      </c>
      <c r="C198" s="70" t="s">
        <v>71</v>
      </c>
      <c r="D198" s="71" t="s">
        <v>32</v>
      </c>
      <c r="E198" s="72">
        <v>2.5</v>
      </c>
      <c r="F198" s="73"/>
      <c r="G198" s="74">
        <f t="shared" si="22"/>
        <v>0</v>
      </c>
      <c r="H198" s="75">
        <f t="shared" si="23"/>
        <v>0</v>
      </c>
      <c r="I198" s="76"/>
      <c r="J198"/>
    </row>
    <row r="199" spans="2:10" s="1" customFormat="1" ht="18.75" customHeight="1">
      <c r="B199" s="69" t="s">
        <v>173</v>
      </c>
      <c r="C199" s="70" t="s">
        <v>71</v>
      </c>
      <c r="D199" s="71" t="s">
        <v>511</v>
      </c>
      <c r="E199" s="72">
        <v>2.5</v>
      </c>
      <c r="F199" s="73"/>
      <c r="G199" s="74">
        <f t="shared" si="22"/>
        <v>0</v>
      </c>
      <c r="H199" s="75">
        <f t="shared" si="23"/>
        <v>0</v>
      </c>
      <c r="I199" s="76"/>
      <c r="J199"/>
    </row>
    <row r="200" spans="2:10" s="1" customFormat="1" ht="18.75" customHeight="1">
      <c r="B200" s="69" t="s">
        <v>174</v>
      </c>
      <c r="C200" s="70" t="s">
        <v>71</v>
      </c>
      <c r="D200" s="71" t="s">
        <v>456</v>
      </c>
      <c r="E200" s="72">
        <v>2.5</v>
      </c>
      <c r="F200" s="73"/>
      <c r="G200" s="74">
        <f t="shared" si="22"/>
        <v>0</v>
      </c>
      <c r="H200" s="75">
        <f t="shared" si="23"/>
        <v>0</v>
      </c>
      <c r="I200" s="76"/>
      <c r="J200"/>
    </row>
    <row r="201" spans="2:10" s="1" customFormat="1" ht="18.75" customHeight="1">
      <c r="B201" s="69" t="s">
        <v>614</v>
      </c>
      <c r="C201" s="70" t="s">
        <v>71</v>
      </c>
      <c r="D201" s="71" t="s">
        <v>611</v>
      </c>
      <c r="E201" s="72">
        <v>2.5</v>
      </c>
      <c r="F201" s="73"/>
      <c r="G201" s="74">
        <f t="shared" ref="G201:G203" si="24">F201*E201</f>
        <v>0</v>
      </c>
      <c r="H201" s="75">
        <f t="shared" ref="H201:H203" si="25">F201</f>
        <v>0</v>
      </c>
      <c r="I201" s="76"/>
      <c r="J201"/>
    </row>
    <row r="202" spans="2:10" s="1" customFormat="1" ht="18.75" customHeight="1">
      <c r="B202" s="69" t="s">
        <v>615</v>
      </c>
      <c r="C202" s="70" t="s">
        <v>71</v>
      </c>
      <c r="D202" s="71" t="s">
        <v>612</v>
      </c>
      <c r="E202" s="72">
        <v>2.5</v>
      </c>
      <c r="F202" s="73"/>
      <c r="G202" s="74">
        <f t="shared" si="24"/>
        <v>0</v>
      </c>
      <c r="H202" s="75">
        <f t="shared" si="25"/>
        <v>0</v>
      </c>
      <c r="I202" s="76"/>
      <c r="J202"/>
    </row>
    <row r="203" spans="2:10" s="1" customFormat="1" ht="18.75" customHeight="1">
      <c r="B203" s="69" t="s">
        <v>616</v>
      </c>
      <c r="C203" s="70" t="s">
        <v>71</v>
      </c>
      <c r="D203" s="71" t="s">
        <v>613</v>
      </c>
      <c r="E203" s="72">
        <v>2.5</v>
      </c>
      <c r="F203" s="73"/>
      <c r="G203" s="74">
        <f t="shared" si="24"/>
        <v>0</v>
      </c>
      <c r="H203" s="75">
        <f t="shared" si="25"/>
        <v>0</v>
      </c>
      <c r="I203" s="76"/>
      <c r="J203"/>
    </row>
    <row r="204" spans="2:10" s="1" customFormat="1" ht="18.75" customHeight="1">
      <c r="B204" s="69" t="s">
        <v>457</v>
      </c>
      <c r="C204" s="70" t="s">
        <v>71</v>
      </c>
      <c r="D204" s="71" t="s">
        <v>662</v>
      </c>
      <c r="E204" s="72">
        <v>2.5</v>
      </c>
      <c r="F204" s="73"/>
      <c r="G204" s="74">
        <f t="shared" ref="G204" si="26">F204*E204</f>
        <v>0</v>
      </c>
      <c r="H204" s="75">
        <f t="shared" ref="H204" si="27">F204</f>
        <v>0</v>
      </c>
      <c r="I204" s="76"/>
      <c r="J204"/>
    </row>
    <row r="205" spans="2:10" s="1" customFormat="1" ht="18.75" customHeight="1">
      <c r="B205" s="69" t="s">
        <v>525</v>
      </c>
      <c r="C205" s="70" t="s">
        <v>71</v>
      </c>
      <c r="D205" s="71" t="s">
        <v>524</v>
      </c>
      <c r="E205" s="72">
        <v>2.5</v>
      </c>
      <c r="F205" s="73"/>
      <c r="G205" s="74">
        <f t="shared" ref="G205" si="28">F205*E205</f>
        <v>0</v>
      </c>
      <c r="H205" s="75">
        <f t="shared" ref="H205" si="29">F205</f>
        <v>0</v>
      </c>
      <c r="I205" s="76"/>
      <c r="J205"/>
    </row>
    <row r="206" spans="2:10" s="1" customFormat="1" ht="18.75" customHeight="1">
      <c r="B206" s="69" t="s">
        <v>530</v>
      </c>
      <c r="C206" s="70" t="s">
        <v>71</v>
      </c>
      <c r="D206" s="71" t="s">
        <v>532</v>
      </c>
      <c r="E206" s="72">
        <v>2.5</v>
      </c>
      <c r="F206" s="73"/>
      <c r="G206" s="74">
        <f t="shared" ref="G206:G207" si="30">F206*E206</f>
        <v>0</v>
      </c>
      <c r="H206" s="75">
        <f t="shared" ref="H206:H207" si="31">F206</f>
        <v>0</v>
      </c>
      <c r="I206" s="76"/>
      <c r="J206"/>
    </row>
    <row r="207" spans="2:10" s="1" customFormat="1" ht="18.75" customHeight="1">
      <c r="B207" s="69" t="s">
        <v>531</v>
      </c>
      <c r="C207" s="70" t="s">
        <v>71</v>
      </c>
      <c r="D207" s="71" t="s">
        <v>533</v>
      </c>
      <c r="E207" s="72">
        <v>2.5</v>
      </c>
      <c r="F207" s="73"/>
      <c r="G207" s="74">
        <f t="shared" si="30"/>
        <v>0</v>
      </c>
      <c r="H207" s="75">
        <f t="shared" si="31"/>
        <v>0</v>
      </c>
      <c r="I207" s="76"/>
      <c r="J207"/>
    </row>
    <row r="208" spans="2:10" s="1" customFormat="1" ht="11.25" customHeight="1">
      <c r="B208" s="30"/>
      <c r="C208" s="30"/>
      <c r="D208" s="31"/>
      <c r="E208" s="32"/>
      <c r="F208" s="58" t="s">
        <v>154</v>
      </c>
      <c r="G208" s="33"/>
      <c r="H208" s="33"/>
      <c r="I208" s="33"/>
      <c r="J208"/>
    </row>
    <row r="209" spans="2:10" s="1" customFormat="1" ht="18.75" customHeight="1">
      <c r="B209" s="69" t="s">
        <v>191</v>
      </c>
      <c r="C209" s="70" t="s">
        <v>72</v>
      </c>
      <c r="D209" s="71" t="s">
        <v>31</v>
      </c>
      <c r="E209" s="72">
        <v>2.5</v>
      </c>
      <c r="F209" s="73"/>
      <c r="G209" s="74">
        <f t="shared" ref="G209" si="32">F209*E209</f>
        <v>0</v>
      </c>
      <c r="H209" s="75">
        <f>F209</f>
        <v>0</v>
      </c>
      <c r="I209" s="78" t="s">
        <v>1</v>
      </c>
      <c r="J209"/>
    </row>
    <row r="210" spans="2:10" s="1" customFormat="1" ht="18.75" customHeight="1">
      <c r="B210" s="69" t="s">
        <v>192</v>
      </c>
      <c r="C210" s="70" t="s">
        <v>72</v>
      </c>
      <c r="D210" s="71" t="s">
        <v>100</v>
      </c>
      <c r="E210" s="72">
        <v>2.5</v>
      </c>
      <c r="F210" s="73"/>
      <c r="G210" s="74">
        <f t="shared" si="20"/>
        <v>0</v>
      </c>
      <c r="H210" s="75">
        <f>F210</f>
        <v>0</v>
      </c>
      <c r="I210" s="76"/>
      <c r="J210"/>
    </row>
    <row r="211" spans="2:10" s="1" customFormat="1" ht="18.75" customHeight="1">
      <c r="B211" s="69" t="s">
        <v>193</v>
      </c>
      <c r="C211" s="70" t="s">
        <v>72</v>
      </c>
      <c r="D211" s="71" t="s">
        <v>505</v>
      </c>
      <c r="E211" s="72">
        <v>2.5</v>
      </c>
      <c r="F211" s="73"/>
      <c r="G211" s="74">
        <f t="shared" si="20"/>
        <v>0</v>
      </c>
      <c r="H211" s="75">
        <f t="shared" ref="H211:H218" si="33">F211</f>
        <v>0</v>
      </c>
      <c r="I211" s="78" t="s">
        <v>1</v>
      </c>
      <c r="J211"/>
    </row>
    <row r="212" spans="2:10" s="1" customFormat="1" ht="18.75" customHeight="1">
      <c r="B212" s="69" t="s">
        <v>194</v>
      </c>
      <c r="C212" s="70" t="s">
        <v>72</v>
      </c>
      <c r="D212" s="71" t="s">
        <v>30</v>
      </c>
      <c r="E212" s="72">
        <v>2.5</v>
      </c>
      <c r="F212" s="73"/>
      <c r="G212" s="74">
        <f t="shared" ref="G212:G218" si="34">F212*E212</f>
        <v>0</v>
      </c>
      <c r="H212" s="75">
        <f t="shared" si="33"/>
        <v>0</v>
      </c>
      <c r="I212" s="76" t="s">
        <v>1</v>
      </c>
      <c r="J212"/>
    </row>
    <row r="213" spans="2:10" s="1" customFormat="1" ht="18.75" customHeight="1">
      <c r="B213" s="69" t="s">
        <v>195</v>
      </c>
      <c r="C213" s="70" t="s">
        <v>72</v>
      </c>
      <c r="D213" s="71" t="s">
        <v>29</v>
      </c>
      <c r="E213" s="72">
        <v>2.5</v>
      </c>
      <c r="F213" s="73"/>
      <c r="G213" s="74">
        <f t="shared" si="34"/>
        <v>0</v>
      </c>
      <c r="H213" s="75">
        <f t="shared" si="33"/>
        <v>0</v>
      </c>
      <c r="I213" s="76"/>
      <c r="J213"/>
    </row>
    <row r="214" spans="2:10" s="1" customFormat="1" ht="18.75" customHeight="1">
      <c r="B214" s="69" t="s">
        <v>196</v>
      </c>
      <c r="C214" s="70" t="s">
        <v>72</v>
      </c>
      <c r="D214" s="71" t="s">
        <v>506</v>
      </c>
      <c r="E214" s="72">
        <v>2.5</v>
      </c>
      <c r="F214" s="73"/>
      <c r="G214" s="74">
        <f t="shared" si="34"/>
        <v>0</v>
      </c>
      <c r="H214" s="75">
        <f t="shared" si="33"/>
        <v>0</v>
      </c>
      <c r="I214" s="76"/>
      <c r="J214"/>
    </row>
    <row r="215" spans="2:10" s="1" customFormat="1" ht="18.75" customHeight="1">
      <c r="B215" s="69" t="s">
        <v>197</v>
      </c>
      <c r="C215" s="70" t="s">
        <v>72</v>
      </c>
      <c r="D215" s="71" t="s">
        <v>276</v>
      </c>
      <c r="E215" s="72">
        <v>2.5</v>
      </c>
      <c r="F215" s="73"/>
      <c r="G215" s="74">
        <f t="shared" si="34"/>
        <v>0</v>
      </c>
      <c r="H215" s="75">
        <f t="shared" si="33"/>
        <v>0</v>
      </c>
      <c r="I215" s="76"/>
      <c r="J215"/>
    </row>
    <row r="216" spans="2:10" s="1" customFormat="1" ht="18.75" customHeight="1">
      <c r="B216" s="69" t="s">
        <v>335</v>
      </c>
      <c r="C216" s="70" t="s">
        <v>72</v>
      </c>
      <c r="D216" s="71" t="s">
        <v>333</v>
      </c>
      <c r="E216" s="72">
        <v>2.5</v>
      </c>
      <c r="F216" s="73"/>
      <c r="G216" s="74">
        <f t="shared" ref="G216:G217" si="35">F216*E216</f>
        <v>0</v>
      </c>
      <c r="H216" s="75">
        <f t="shared" ref="H216:H217" si="36">F216</f>
        <v>0</v>
      </c>
      <c r="I216" s="76"/>
      <c r="J216"/>
    </row>
    <row r="217" spans="2:10" s="1" customFormat="1" ht="18.75" customHeight="1">
      <c r="B217" s="69" t="s">
        <v>336</v>
      </c>
      <c r="C217" s="70" t="s">
        <v>72</v>
      </c>
      <c r="D217" s="71" t="s">
        <v>334</v>
      </c>
      <c r="E217" s="72">
        <v>2.5</v>
      </c>
      <c r="F217" s="73"/>
      <c r="G217" s="74">
        <f t="shared" si="35"/>
        <v>0</v>
      </c>
      <c r="H217" s="75">
        <f t="shared" si="36"/>
        <v>0</v>
      </c>
      <c r="I217" s="76"/>
      <c r="J217"/>
    </row>
    <row r="218" spans="2:10" s="1" customFormat="1" ht="18.95" customHeight="1">
      <c r="B218" s="69" t="s">
        <v>198</v>
      </c>
      <c r="C218" s="70" t="s">
        <v>72</v>
      </c>
      <c r="D218" s="71" t="s">
        <v>277</v>
      </c>
      <c r="E218" s="72">
        <v>2.5</v>
      </c>
      <c r="F218" s="73"/>
      <c r="G218" s="74">
        <f t="shared" si="34"/>
        <v>0</v>
      </c>
      <c r="H218" s="75">
        <f t="shared" si="33"/>
        <v>0</v>
      </c>
      <c r="I218" s="76"/>
      <c r="J218"/>
    </row>
    <row r="219" spans="2:10" s="1" customFormat="1" ht="18.95" customHeight="1">
      <c r="B219" s="69" t="s">
        <v>458</v>
      </c>
      <c r="C219" s="70" t="s">
        <v>72</v>
      </c>
      <c r="D219" s="71" t="s">
        <v>663</v>
      </c>
      <c r="E219" s="72">
        <v>2.5</v>
      </c>
      <c r="F219" s="73"/>
      <c r="G219" s="74">
        <f t="shared" ref="G219" si="37">F219*E219</f>
        <v>0</v>
      </c>
      <c r="H219" s="75">
        <f t="shared" ref="H219" si="38">F219</f>
        <v>0</v>
      </c>
      <c r="I219" s="76"/>
      <c r="J219"/>
    </row>
    <row r="220" spans="2:10" s="1" customFormat="1" ht="18.95" customHeight="1">
      <c r="B220" s="69" t="s">
        <v>522</v>
      </c>
      <c r="C220" s="70" t="s">
        <v>72</v>
      </c>
      <c r="D220" s="71" t="s">
        <v>523</v>
      </c>
      <c r="E220" s="72">
        <v>2.5</v>
      </c>
      <c r="F220" s="73"/>
      <c r="G220" s="74">
        <f t="shared" ref="G220" si="39">F220*E220</f>
        <v>0</v>
      </c>
      <c r="H220" s="75">
        <f t="shared" ref="H220" si="40">F220</f>
        <v>0</v>
      </c>
      <c r="I220" s="76"/>
      <c r="J220"/>
    </row>
    <row r="221" spans="2:10" s="1" customFormat="1" ht="18.95" customHeight="1">
      <c r="B221" s="69" t="s">
        <v>528</v>
      </c>
      <c r="C221" s="70" t="s">
        <v>72</v>
      </c>
      <c r="D221" s="71" t="s">
        <v>529</v>
      </c>
      <c r="E221" s="72">
        <v>2.5</v>
      </c>
      <c r="F221" s="73"/>
      <c r="G221" s="74">
        <f t="shared" ref="G221" si="41">F221*E221</f>
        <v>0</v>
      </c>
      <c r="H221" s="75">
        <f t="shared" ref="H221" si="42">F221</f>
        <v>0</v>
      </c>
      <c r="I221" s="76"/>
      <c r="J221"/>
    </row>
    <row r="222" spans="2:10" s="1" customFormat="1" ht="18.95" customHeight="1">
      <c r="B222" s="69" t="s">
        <v>672</v>
      </c>
      <c r="C222" s="70" t="s">
        <v>72</v>
      </c>
      <c r="D222" s="71" t="s">
        <v>724</v>
      </c>
      <c r="E222" s="72">
        <v>2.5</v>
      </c>
      <c r="F222" s="73"/>
      <c r="G222" s="74">
        <f t="shared" ref="G222" si="43">F222*E222</f>
        <v>0</v>
      </c>
      <c r="H222" s="75">
        <f t="shared" ref="H222" si="44">F222</f>
        <v>0</v>
      </c>
      <c r="I222" s="76"/>
      <c r="J222"/>
    </row>
    <row r="223" spans="2:10" s="1" customFormat="1" ht="11.25" customHeight="1">
      <c r="B223" s="34"/>
      <c r="C223" s="30"/>
      <c r="D223" s="31"/>
      <c r="E223" s="32"/>
      <c r="F223" s="58" t="s">
        <v>154</v>
      </c>
      <c r="G223" s="33"/>
      <c r="H223" s="33"/>
      <c r="I223" s="33"/>
      <c r="J223"/>
    </row>
    <row r="224" spans="2:10" s="1" customFormat="1" ht="18.75" customHeight="1">
      <c r="B224" s="69" t="s">
        <v>199</v>
      </c>
      <c r="C224" s="70" t="s">
        <v>73</v>
      </c>
      <c r="D224" s="71" t="s">
        <v>101</v>
      </c>
      <c r="E224" s="72">
        <v>2.5</v>
      </c>
      <c r="F224" s="73"/>
      <c r="G224" s="74">
        <f t="shared" ref="G224:G225" si="45">F224*E224</f>
        <v>0</v>
      </c>
      <c r="H224" s="75">
        <f t="shared" ref="H224:H225" si="46">F224</f>
        <v>0</v>
      </c>
      <c r="I224" s="76"/>
      <c r="J224"/>
    </row>
    <row r="225" spans="2:10" s="1" customFormat="1" ht="18.75" customHeight="1">
      <c r="B225" s="69" t="s">
        <v>200</v>
      </c>
      <c r="C225" s="70" t="s">
        <v>73</v>
      </c>
      <c r="D225" s="71" t="s">
        <v>507</v>
      </c>
      <c r="E225" s="72">
        <v>2.5</v>
      </c>
      <c r="F225" s="73"/>
      <c r="G225" s="74">
        <f t="shared" si="45"/>
        <v>0</v>
      </c>
      <c r="H225" s="75">
        <f t="shared" si="46"/>
        <v>0</v>
      </c>
      <c r="I225" s="78" t="s">
        <v>1</v>
      </c>
      <c r="J225"/>
    </row>
    <row r="226" spans="2:10" s="1" customFormat="1" ht="18.75" customHeight="1">
      <c r="B226" s="69" t="s">
        <v>526</v>
      </c>
      <c r="C226" s="70" t="s">
        <v>73</v>
      </c>
      <c r="D226" s="71" t="s">
        <v>527</v>
      </c>
      <c r="E226" s="72">
        <v>2.5</v>
      </c>
      <c r="F226" s="73"/>
      <c r="G226" s="74">
        <f t="shared" ref="G226" si="47">F226*E226</f>
        <v>0</v>
      </c>
      <c r="H226" s="75">
        <f t="shared" ref="H226" si="48">F226</f>
        <v>0</v>
      </c>
      <c r="I226" s="76"/>
      <c r="J226"/>
    </row>
    <row r="227" spans="2:10" s="1" customFormat="1" ht="18.75" customHeight="1">
      <c r="B227" s="69" t="s">
        <v>201</v>
      </c>
      <c r="C227" s="70" t="s">
        <v>73</v>
      </c>
      <c r="D227" s="71" t="s">
        <v>28</v>
      </c>
      <c r="E227" s="72">
        <v>2.5</v>
      </c>
      <c r="F227" s="73"/>
      <c r="G227" s="74">
        <f t="shared" si="20"/>
        <v>0</v>
      </c>
      <c r="H227" s="75">
        <f>F227</f>
        <v>0</v>
      </c>
      <c r="I227" s="76"/>
      <c r="J227"/>
    </row>
    <row r="228" spans="2:10" s="1" customFormat="1" ht="18.75" customHeight="1">
      <c r="B228" s="69" t="s">
        <v>202</v>
      </c>
      <c r="C228" s="70" t="s">
        <v>73</v>
      </c>
      <c r="D228" s="71" t="s">
        <v>75</v>
      </c>
      <c r="E228" s="72">
        <v>2.5</v>
      </c>
      <c r="F228" s="73"/>
      <c r="G228" s="74">
        <f t="shared" si="20"/>
        <v>0</v>
      </c>
      <c r="H228" s="75">
        <f>F228</f>
        <v>0</v>
      </c>
      <c r="I228" s="76"/>
      <c r="J228"/>
    </row>
    <row r="229" spans="2:10" s="1" customFormat="1" ht="11.25" customHeight="1">
      <c r="B229" s="35"/>
      <c r="C229" s="30"/>
      <c r="D229" s="31"/>
      <c r="E229" s="36"/>
      <c r="F229" s="58" t="s">
        <v>154</v>
      </c>
      <c r="G229" s="33"/>
      <c r="H229" s="33"/>
      <c r="I229" s="33"/>
      <c r="J229"/>
    </row>
    <row r="230" spans="2:10" s="1" customFormat="1" ht="18.75" customHeight="1">
      <c r="B230" s="69" t="s">
        <v>203</v>
      </c>
      <c r="C230" s="70" t="s">
        <v>22</v>
      </c>
      <c r="D230" s="71" t="s">
        <v>27</v>
      </c>
      <c r="E230" s="72">
        <v>2.5</v>
      </c>
      <c r="F230" s="73"/>
      <c r="G230" s="74">
        <f t="shared" ref="G230:G232" si="49">F230*E230</f>
        <v>0</v>
      </c>
      <c r="H230" s="75">
        <f t="shared" ref="H230:H232" si="50">F230</f>
        <v>0</v>
      </c>
      <c r="I230" s="78"/>
      <c r="J230"/>
    </row>
    <row r="231" spans="2:10" s="1" customFormat="1" ht="18.75" customHeight="1">
      <c r="B231" s="69" t="s">
        <v>204</v>
      </c>
      <c r="C231" s="70" t="s">
        <v>22</v>
      </c>
      <c r="D231" s="71" t="s">
        <v>508</v>
      </c>
      <c r="E231" s="72">
        <v>2.5</v>
      </c>
      <c r="F231" s="73"/>
      <c r="G231" s="74">
        <f t="shared" si="49"/>
        <v>0</v>
      </c>
      <c r="H231" s="75">
        <f t="shared" si="50"/>
        <v>0</v>
      </c>
      <c r="I231" s="78"/>
      <c r="J231"/>
    </row>
    <row r="232" spans="2:10" s="1" customFormat="1" ht="18.75" customHeight="1">
      <c r="B232" s="69" t="s">
        <v>205</v>
      </c>
      <c r="C232" s="70" t="s">
        <v>22</v>
      </c>
      <c r="D232" s="71" t="s">
        <v>102</v>
      </c>
      <c r="E232" s="72">
        <v>2.5</v>
      </c>
      <c r="F232" s="73"/>
      <c r="G232" s="74">
        <f t="shared" si="49"/>
        <v>0</v>
      </c>
      <c r="H232" s="75">
        <f t="shared" si="50"/>
        <v>0</v>
      </c>
      <c r="I232" s="78"/>
      <c r="J232"/>
    </row>
    <row r="233" spans="2:10" ht="18.75" customHeight="1">
      <c r="B233" s="69" t="s">
        <v>206</v>
      </c>
      <c r="C233" s="70" t="s">
        <v>22</v>
      </c>
      <c r="D233" s="71" t="s">
        <v>103</v>
      </c>
      <c r="E233" s="72">
        <v>2.5</v>
      </c>
      <c r="F233" s="73"/>
      <c r="G233" s="74">
        <f t="shared" si="20"/>
        <v>0</v>
      </c>
      <c r="H233" s="75">
        <f t="shared" ref="H233" si="51">F233</f>
        <v>0</v>
      </c>
      <c r="I233" s="76"/>
    </row>
    <row r="234" spans="2:10" ht="18.75" customHeight="1">
      <c r="B234" s="69" t="s">
        <v>207</v>
      </c>
      <c r="C234" s="70" t="s">
        <v>22</v>
      </c>
      <c r="D234" s="71" t="s">
        <v>26</v>
      </c>
      <c r="E234" s="72">
        <v>2.5</v>
      </c>
      <c r="F234" s="73"/>
      <c r="G234" s="74">
        <f t="shared" ref="G234:G240" si="52">F234*E234</f>
        <v>0</v>
      </c>
      <c r="H234" s="75">
        <f t="shared" ref="H234:H240" si="53">F234</f>
        <v>0</v>
      </c>
      <c r="I234" s="78"/>
    </row>
    <row r="235" spans="2:10" s="1" customFormat="1" ht="18.75" customHeight="1">
      <c r="B235" s="69" t="s">
        <v>208</v>
      </c>
      <c r="C235" s="70" t="s">
        <v>22</v>
      </c>
      <c r="D235" s="71" t="s">
        <v>104</v>
      </c>
      <c r="E235" s="72">
        <v>2.5</v>
      </c>
      <c r="F235" s="73"/>
      <c r="G235" s="74">
        <f t="shared" si="52"/>
        <v>0</v>
      </c>
      <c r="H235" s="75">
        <f t="shared" si="53"/>
        <v>0</v>
      </c>
      <c r="I235" s="78"/>
      <c r="J235"/>
    </row>
    <row r="236" spans="2:10" s="1" customFormat="1" ht="18.75" customHeight="1">
      <c r="B236" s="69" t="s">
        <v>209</v>
      </c>
      <c r="C236" s="70" t="s">
        <v>22</v>
      </c>
      <c r="D236" s="71" t="s">
        <v>25</v>
      </c>
      <c r="E236" s="72">
        <v>2.5</v>
      </c>
      <c r="F236" s="73"/>
      <c r="G236" s="74">
        <f t="shared" si="52"/>
        <v>0</v>
      </c>
      <c r="H236" s="75">
        <f t="shared" si="53"/>
        <v>0</v>
      </c>
      <c r="I236" s="78"/>
      <c r="J236"/>
    </row>
    <row r="237" spans="2:10" s="1" customFormat="1" ht="18.75" customHeight="1">
      <c r="B237" s="69" t="s">
        <v>210</v>
      </c>
      <c r="C237" s="70" t="s">
        <v>22</v>
      </c>
      <c r="D237" s="71" t="s">
        <v>24</v>
      </c>
      <c r="E237" s="72">
        <v>2.5</v>
      </c>
      <c r="F237" s="73"/>
      <c r="G237" s="74">
        <f t="shared" si="52"/>
        <v>0</v>
      </c>
      <c r="H237" s="75">
        <f t="shared" si="53"/>
        <v>0</v>
      </c>
      <c r="I237" s="76"/>
      <c r="J237"/>
    </row>
    <row r="238" spans="2:10" s="1" customFormat="1" ht="18.75" customHeight="1">
      <c r="B238" s="69" t="s">
        <v>211</v>
      </c>
      <c r="C238" s="70" t="s">
        <v>22</v>
      </c>
      <c r="D238" s="71" t="s">
        <v>509</v>
      </c>
      <c r="E238" s="72">
        <v>2.5</v>
      </c>
      <c r="F238" s="73"/>
      <c r="G238" s="74">
        <f t="shared" si="52"/>
        <v>0</v>
      </c>
      <c r="H238" s="75">
        <f t="shared" si="53"/>
        <v>0</v>
      </c>
      <c r="I238" s="78" t="s">
        <v>1</v>
      </c>
      <c r="J238"/>
    </row>
    <row r="239" spans="2:10" s="1" customFormat="1" ht="18.75" customHeight="1">
      <c r="B239" s="69" t="s">
        <v>212</v>
      </c>
      <c r="C239" s="70" t="s">
        <v>22</v>
      </c>
      <c r="D239" s="71" t="s">
        <v>105</v>
      </c>
      <c r="E239" s="72">
        <v>2.5</v>
      </c>
      <c r="F239" s="73"/>
      <c r="G239" s="74">
        <f t="shared" si="52"/>
        <v>0</v>
      </c>
      <c r="H239" s="75">
        <f t="shared" si="53"/>
        <v>0</v>
      </c>
      <c r="I239" s="78"/>
      <c r="J239"/>
    </row>
    <row r="240" spans="2:10" s="1" customFormat="1" ht="18.75" customHeight="1">
      <c r="B240" s="69" t="s">
        <v>213</v>
      </c>
      <c r="C240" s="70" t="s">
        <v>22</v>
      </c>
      <c r="D240" s="71" t="s">
        <v>23</v>
      </c>
      <c r="E240" s="72">
        <v>2.5</v>
      </c>
      <c r="F240" s="73"/>
      <c r="G240" s="74">
        <f t="shared" si="52"/>
        <v>0</v>
      </c>
      <c r="H240" s="75">
        <f t="shared" si="53"/>
        <v>0</v>
      </c>
      <c r="I240" s="78"/>
      <c r="J240"/>
    </row>
    <row r="241" spans="2:10" s="1" customFormat="1" ht="18.75" customHeight="1">
      <c r="B241" s="69" t="s">
        <v>339</v>
      </c>
      <c r="C241" s="70" t="s">
        <v>22</v>
      </c>
      <c r="D241" s="71" t="s">
        <v>340</v>
      </c>
      <c r="E241" s="72">
        <v>2.5</v>
      </c>
      <c r="F241" s="73"/>
      <c r="G241" s="74">
        <f t="shared" ref="G241" si="54">F241*E241</f>
        <v>0</v>
      </c>
      <c r="H241" s="75">
        <f t="shared" ref="H241" si="55">F241</f>
        <v>0</v>
      </c>
      <c r="I241" s="78"/>
      <c r="J241"/>
    </row>
    <row r="242" spans="2:10" s="1" customFormat="1" ht="18.75" customHeight="1">
      <c r="B242" s="69" t="s">
        <v>534</v>
      </c>
      <c r="C242" s="70" t="s">
        <v>22</v>
      </c>
      <c r="D242" s="71" t="s">
        <v>851</v>
      </c>
      <c r="E242" s="72">
        <v>2.5</v>
      </c>
      <c r="F242" s="73"/>
      <c r="G242" s="74">
        <f t="shared" ref="G242:G244" si="56">F242*E242</f>
        <v>0</v>
      </c>
      <c r="H242" s="75">
        <f t="shared" ref="H242:H244" si="57">F242</f>
        <v>0</v>
      </c>
      <c r="I242" s="78"/>
      <c r="J242"/>
    </row>
    <row r="243" spans="2:10" s="1" customFormat="1" ht="18.75" customHeight="1">
      <c r="B243" s="69" t="s">
        <v>535</v>
      </c>
      <c r="C243" s="70" t="s">
        <v>22</v>
      </c>
      <c r="D243" s="71" t="s">
        <v>852</v>
      </c>
      <c r="E243" s="72">
        <v>2.5</v>
      </c>
      <c r="F243" s="73"/>
      <c r="G243" s="74">
        <f t="shared" si="56"/>
        <v>0</v>
      </c>
      <c r="H243" s="75">
        <f t="shared" si="57"/>
        <v>0</v>
      </c>
      <c r="I243" s="78"/>
      <c r="J243"/>
    </row>
    <row r="244" spans="2:10" s="1" customFormat="1" ht="18.75" customHeight="1">
      <c r="B244" s="69" t="s">
        <v>536</v>
      </c>
      <c r="C244" s="70" t="s">
        <v>22</v>
      </c>
      <c r="D244" s="71" t="s">
        <v>853</v>
      </c>
      <c r="E244" s="72">
        <v>2.5</v>
      </c>
      <c r="F244" s="73"/>
      <c r="G244" s="74">
        <f t="shared" si="56"/>
        <v>0</v>
      </c>
      <c r="H244" s="75">
        <f t="shared" si="57"/>
        <v>0</v>
      </c>
      <c r="I244" s="78"/>
      <c r="J244"/>
    </row>
    <row r="245" spans="2:10" s="1" customFormat="1" ht="18.75" customHeight="1">
      <c r="B245" s="69" t="s">
        <v>698</v>
      </c>
      <c r="C245" s="70" t="s">
        <v>22</v>
      </c>
      <c r="D245" s="71" t="s">
        <v>723</v>
      </c>
      <c r="E245" s="72">
        <v>2.5</v>
      </c>
      <c r="F245" s="73"/>
      <c r="G245" s="74">
        <f t="shared" ref="G245" si="58">F245*E245</f>
        <v>0</v>
      </c>
      <c r="H245" s="75">
        <f t="shared" ref="H245" si="59">F245</f>
        <v>0</v>
      </c>
      <c r="I245" s="78"/>
      <c r="J245"/>
    </row>
    <row r="246" spans="2:10" s="1" customFormat="1" ht="11.25" customHeight="1">
      <c r="B246" s="37"/>
      <c r="C246" s="38"/>
      <c r="D246" s="39"/>
      <c r="E246" s="40"/>
      <c r="F246" s="58" t="s">
        <v>154</v>
      </c>
      <c r="G246" s="33"/>
      <c r="H246" s="32"/>
      <c r="I246" s="41"/>
      <c r="J246"/>
    </row>
    <row r="247" spans="2:10" s="1" customFormat="1" ht="18.75" customHeight="1">
      <c r="B247" s="69" t="s">
        <v>230</v>
      </c>
      <c r="C247" s="70" t="s">
        <v>310</v>
      </c>
      <c r="D247" s="71" t="s">
        <v>74</v>
      </c>
      <c r="E247" s="72">
        <v>2.5</v>
      </c>
      <c r="F247" s="73"/>
      <c r="G247" s="74">
        <f t="shared" ref="G247" si="60">F247*E247</f>
        <v>0</v>
      </c>
      <c r="H247" s="75">
        <f t="shared" ref="H247" si="61">F247</f>
        <v>0</v>
      </c>
      <c r="I247" s="76"/>
      <c r="J247"/>
    </row>
    <row r="248" spans="2:10" ht="18.75" customHeight="1">
      <c r="B248" s="69" t="s">
        <v>231</v>
      </c>
      <c r="C248" s="70" t="s">
        <v>310</v>
      </c>
      <c r="D248" s="71" t="s">
        <v>21</v>
      </c>
      <c r="E248" s="72">
        <v>2.5</v>
      </c>
      <c r="F248" s="73"/>
      <c r="G248" s="74">
        <f t="shared" ref="G248:G249" si="62">F248*E248</f>
        <v>0</v>
      </c>
      <c r="H248" s="75">
        <f t="shared" ref="H248:H249" si="63">F248</f>
        <v>0</v>
      </c>
      <c r="I248" s="76" t="s">
        <v>1</v>
      </c>
    </row>
    <row r="249" spans="2:10" ht="18.75" customHeight="1">
      <c r="B249" s="69" t="s">
        <v>232</v>
      </c>
      <c r="C249" s="70" t="s">
        <v>310</v>
      </c>
      <c r="D249" s="71" t="s">
        <v>510</v>
      </c>
      <c r="E249" s="72">
        <v>2.5</v>
      </c>
      <c r="F249" s="73"/>
      <c r="G249" s="74">
        <f t="shared" si="62"/>
        <v>0</v>
      </c>
      <c r="H249" s="75">
        <f t="shared" si="63"/>
        <v>0</v>
      </c>
      <c r="I249" s="78" t="s">
        <v>1</v>
      </c>
    </row>
    <row r="250" spans="2:10" ht="18.75" customHeight="1">
      <c r="B250" s="69" t="s">
        <v>460</v>
      </c>
      <c r="C250" s="70" t="s">
        <v>310</v>
      </c>
      <c r="D250" s="71" t="s">
        <v>664</v>
      </c>
      <c r="E250" s="72">
        <v>2.5</v>
      </c>
      <c r="F250" s="73"/>
      <c r="G250" s="74">
        <f t="shared" ref="G250" si="64">F250*E250</f>
        <v>0</v>
      </c>
      <c r="H250" s="75">
        <f t="shared" ref="H250" si="65">F250</f>
        <v>0</v>
      </c>
      <c r="I250" s="78" t="s">
        <v>1</v>
      </c>
    </row>
    <row r="251" spans="2:10" ht="18.75" customHeight="1">
      <c r="B251" s="69" t="s">
        <v>673</v>
      </c>
      <c r="C251" s="70" t="s">
        <v>310</v>
      </c>
      <c r="D251" s="71" t="s">
        <v>719</v>
      </c>
      <c r="E251" s="72">
        <v>2.5</v>
      </c>
      <c r="F251" s="73"/>
      <c r="G251" s="74">
        <f t="shared" ref="G251:G253" si="66">F251*E251</f>
        <v>0</v>
      </c>
      <c r="H251" s="75">
        <f t="shared" ref="H251:H253" si="67">F251</f>
        <v>0</v>
      </c>
      <c r="I251" s="78" t="s">
        <v>1</v>
      </c>
    </row>
    <row r="252" spans="2:10" ht="18.75" customHeight="1">
      <c r="B252" s="69" t="s">
        <v>674</v>
      </c>
      <c r="C252" s="70" t="s">
        <v>310</v>
      </c>
      <c r="D252" s="71" t="s">
        <v>720</v>
      </c>
      <c r="E252" s="72">
        <v>2.5</v>
      </c>
      <c r="F252" s="73"/>
      <c r="G252" s="74">
        <f t="shared" si="66"/>
        <v>0</v>
      </c>
      <c r="H252" s="75">
        <f t="shared" si="67"/>
        <v>0</v>
      </c>
      <c r="I252" s="78" t="s">
        <v>1</v>
      </c>
    </row>
    <row r="253" spans="2:10" ht="18.75" customHeight="1">
      <c r="B253" s="69" t="s">
        <v>675</v>
      </c>
      <c r="C253" s="70" t="s">
        <v>310</v>
      </c>
      <c r="D253" s="71" t="s">
        <v>721</v>
      </c>
      <c r="E253" s="72">
        <v>2.5</v>
      </c>
      <c r="F253" s="73"/>
      <c r="G253" s="74">
        <f t="shared" si="66"/>
        <v>0</v>
      </c>
      <c r="H253" s="75">
        <f t="shared" si="67"/>
        <v>0</v>
      </c>
      <c r="I253" s="78" t="s">
        <v>1</v>
      </c>
    </row>
    <row r="254" spans="2:10" ht="18.75" customHeight="1">
      <c r="B254" s="69" t="s">
        <v>697</v>
      </c>
      <c r="C254" s="70" t="s">
        <v>310</v>
      </c>
      <c r="D254" s="71" t="s">
        <v>722</v>
      </c>
      <c r="E254" s="72">
        <v>2.5</v>
      </c>
      <c r="F254" s="73"/>
      <c r="G254" s="74">
        <f t="shared" ref="G254" si="68">F254*E254</f>
        <v>0</v>
      </c>
      <c r="H254" s="75">
        <f t="shared" ref="H254" si="69">F254</f>
        <v>0</v>
      </c>
      <c r="I254" s="78" t="s">
        <v>1</v>
      </c>
    </row>
    <row r="255" spans="2:10" ht="11.25" customHeight="1">
      <c r="B255" s="35"/>
      <c r="C255" s="30"/>
      <c r="D255" s="42"/>
      <c r="E255" s="40"/>
      <c r="F255" s="58" t="s">
        <v>155</v>
      </c>
      <c r="G255" s="33"/>
      <c r="H255" s="32"/>
      <c r="I255" s="43" t="s">
        <v>1</v>
      </c>
    </row>
    <row r="256" spans="2:10" ht="17.25" customHeight="1">
      <c r="B256" s="44"/>
      <c r="C256" s="141" t="s">
        <v>123</v>
      </c>
      <c r="D256" s="84" t="s">
        <v>127</v>
      </c>
      <c r="E256" s="72">
        <v>250</v>
      </c>
      <c r="F256" s="73"/>
      <c r="G256" s="74">
        <f t="shared" ref="G256:G259" si="70">F256*E256</f>
        <v>0</v>
      </c>
      <c r="H256" s="75">
        <f t="shared" ref="H256:H259" si="71">F256</f>
        <v>0</v>
      </c>
      <c r="I256" s="85"/>
    </row>
    <row r="257" spans="2:9" ht="17.25" customHeight="1">
      <c r="B257" s="142"/>
      <c r="C257" s="141" t="s">
        <v>124</v>
      </c>
      <c r="D257" s="84" t="s">
        <v>128</v>
      </c>
      <c r="E257" s="72">
        <v>375</v>
      </c>
      <c r="F257" s="73"/>
      <c r="G257" s="74">
        <f t="shared" si="70"/>
        <v>0</v>
      </c>
      <c r="H257" s="75">
        <f t="shared" si="71"/>
        <v>0</v>
      </c>
      <c r="I257" s="85"/>
    </row>
    <row r="258" spans="2:9" ht="17.25" customHeight="1">
      <c r="B258" s="142"/>
      <c r="C258" s="141" t="s">
        <v>125</v>
      </c>
      <c r="D258" s="84" t="s">
        <v>129</v>
      </c>
      <c r="E258" s="72">
        <v>625</v>
      </c>
      <c r="F258" s="73"/>
      <c r="G258" s="74">
        <f t="shared" si="70"/>
        <v>0</v>
      </c>
      <c r="H258" s="75">
        <f t="shared" si="71"/>
        <v>0</v>
      </c>
      <c r="I258" s="85"/>
    </row>
    <row r="259" spans="2:9" ht="17.25" customHeight="1">
      <c r="B259" s="59"/>
      <c r="C259" s="141" t="s">
        <v>126</v>
      </c>
      <c r="D259" s="84" t="s">
        <v>130</v>
      </c>
      <c r="E259" s="72">
        <v>1250</v>
      </c>
      <c r="F259" s="73"/>
      <c r="G259" s="74">
        <f t="shared" si="70"/>
        <v>0</v>
      </c>
      <c r="H259" s="75">
        <f t="shared" si="71"/>
        <v>0</v>
      </c>
      <c r="I259" s="85"/>
    </row>
    <row r="260" spans="2:9" ht="11.25" customHeight="1">
      <c r="B260" s="35"/>
      <c r="C260" s="86"/>
      <c r="D260" s="87"/>
      <c r="E260" s="88"/>
      <c r="F260" s="58"/>
      <c r="G260" s="89"/>
      <c r="H260" s="88"/>
      <c r="I260" s="89"/>
    </row>
    <row r="261" spans="2:9" ht="17.25" customHeight="1">
      <c r="B261" s="69" t="s">
        <v>670</v>
      </c>
      <c r="C261" s="70" t="s">
        <v>665</v>
      </c>
      <c r="D261" s="84" t="s">
        <v>666</v>
      </c>
      <c r="E261" s="72">
        <v>12.5</v>
      </c>
      <c r="F261" s="73"/>
      <c r="G261" s="1">
        <f t="shared" ref="G261:G262" si="72">F261*E261</f>
        <v>0</v>
      </c>
      <c r="H261">
        <f t="shared" ref="H261:H262" si="73">F261</f>
        <v>0</v>
      </c>
      <c r="I261" s="23"/>
    </row>
    <row r="262" spans="2:9" ht="18.75" customHeight="1">
      <c r="B262" s="69" t="s">
        <v>671</v>
      </c>
      <c r="C262" s="70" t="s">
        <v>665</v>
      </c>
      <c r="D262" s="84" t="s">
        <v>667</v>
      </c>
      <c r="E262" s="72">
        <v>12.5</v>
      </c>
      <c r="F262" s="73"/>
      <c r="G262" s="1">
        <f t="shared" si="72"/>
        <v>0</v>
      </c>
      <c r="H262">
        <f t="shared" si="73"/>
        <v>0</v>
      </c>
      <c r="I262" s="23"/>
    </row>
    <row r="263" spans="2:9" ht="11.25" customHeight="1">
      <c r="B263" s="35"/>
      <c r="C263" s="86"/>
      <c r="D263" s="87"/>
      <c r="E263" s="88"/>
      <c r="F263" s="58"/>
      <c r="G263" s="89"/>
      <c r="H263" s="88"/>
      <c r="I263" s="89"/>
    </row>
    <row r="264" spans="2:9" ht="17.25" customHeight="1">
      <c r="B264" s="69" t="s">
        <v>257</v>
      </c>
      <c r="C264" s="70" t="s">
        <v>469</v>
      </c>
      <c r="D264" s="84" t="s">
        <v>478</v>
      </c>
      <c r="E264" s="72">
        <v>2.5</v>
      </c>
      <c r="F264" s="73"/>
      <c r="G264" s="1">
        <f t="shared" ref="G264:G280" si="74">F264*E264</f>
        <v>0</v>
      </c>
      <c r="H264">
        <f t="shared" ref="H264:H280" si="75">F264</f>
        <v>0</v>
      </c>
      <c r="I264" s="23" t="s">
        <v>262</v>
      </c>
    </row>
    <row r="265" spans="2:9" ht="18.75" customHeight="1">
      <c r="B265" s="69" t="s">
        <v>467</v>
      </c>
      <c r="C265" s="70" t="s">
        <v>469</v>
      </c>
      <c r="D265" s="155" t="s">
        <v>470</v>
      </c>
      <c r="E265" s="72">
        <v>2.5</v>
      </c>
      <c r="F265" s="73"/>
      <c r="G265" s="1">
        <f t="shared" ref="G265:G266" si="76">F265*E265</f>
        <v>0</v>
      </c>
      <c r="H265">
        <f t="shared" ref="H265:H266" si="77">F265</f>
        <v>0</v>
      </c>
      <c r="I265" s="23" t="s">
        <v>262</v>
      </c>
    </row>
    <row r="266" spans="2:9" ht="17.25" customHeight="1">
      <c r="B266" s="69" t="s">
        <v>468</v>
      </c>
      <c r="C266" s="70" t="s">
        <v>469</v>
      </c>
      <c r="D266" s="84" t="s">
        <v>479</v>
      </c>
      <c r="E266" s="72">
        <v>2.5</v>
      </c>
      <c r="F266" s="73"/>
      <c r="G266" s="1">
        <f t="shared" si="76"/>
        <v>0</v>
      </c>
      <c r="H266">
        <f t="shared" si="77"/>
        <v>0</v>
      </c>
      <c r="I266" s="23" t="s">
        <v>262</v>
      </c>
    </row>
    <row r="267" spans="2:9" ht="17.25" customHeight="1">
      <c r="B267" s="69" t="s">
        <v>659</v>
      </c>
      <c r="C267" s="70" t="s">
        <v>469</v>
      </c>
      <c r="D267" s="84" t="s">
        <v>854</v>
      </c>
      <c r="E267" s="72">
        <v>2.5</v>
      </c>
      <c r="F267" s="73"/>
      <c r="G267" s="1">
        <f t="shared" ref="G267:G269" si="78">F267*E267</f>
        <v>0</v>
      </c>
      <c r="H267">
        <f t="shared" ref="H267:H269" si="79">F267</f>
        <v>0</v>
      </c>
      <c r="I267" s="23" t="s">
        <v>262</v>
      </c>
    </row>
    <row r="268" spans="2:9" ht="17.25" customHeight="1">
      <c r="B268" s="69" t="s">
        <v>660</v>
      </c>
      <c r="C268" s="70" t="s">
        <v>469</v>
      </c>
      <c r="D268" s="84" t="s">
        <v>855</v>
      </c>
      <c r="E268" s="72">
        <v>2.5</v>
      </c>
      <c r="F268" s="73"/>
      <c r="G268" s="1">
        <f t="shared" si="78"/>
        <v>0</v>
      </c>
      <c r="H268">
        <f t="shared" si="79"/>
        <v>0</v>
      </c>
      <c r="I268" s="23" t="s">
        <v>262</v>
      </c>
    </row>
    <row r="269" spans="2:9" ht="17.25" customHeight="1">
      <c r="B269" s="69" t="s">
        <v>661</v>
      </c>
      <c r="C269" s="70" t="s">
        <v>469</v>
      </c>
      <c r="D269" s="84" t="s">
        <v>856</v>
      </c>
      <c r="E269" s="72">
        <v>2.5</v>
      </c>
      <c r="F269" s="73"/>
      <c r="G269" s="1">
        <f t="shared" si="78"/>
        <v>0</v>
      </c>
      <c r="H269">
        <f t="shared" si="79"/>
        <v>0</v>
      </c>
      <c r="I269" s="23" t="s">
        <v>262</v>
      </c>
    </row>
    <row r="270" spans="2:9" ht="17.25" customHeight="1">
      <c r="B270" s="69" t="s">
        <v>668</v>
      </c>
      <c r="C270" s="70" t="s">
        <v>469</v>
      </c>
      <c r="D270" s="84" t="s">
        <v>716</v>
      </c>
      <c r="E270" s="72">
        <v>2.5</v>
      </c>
      <c r="F270" s="73"/>
      <c r="G270" s="1">
        <f t="shared" ref="G270:G271" si="80">F270*E270</f>
        <v>0</v>
      </c>
      <c r="H270">
        <f t="shared" ref="H270:H271" si="81">F270</f>
        <v>0</v>
      </c>
      <c r="I270" s="23" t="s">
        <v>262</v>
      </c>
    </row>
    <row r="271" spans="2:9" ht="17.25" customHeight="1">
      <c r="B271" s="69" t="s">
        <v>669</v>
      </c>
      <c r="C271" s="70" t="s">
        <v>469</v>
      </c>
      <c r="D271" s="84" t="s">
        <v>717</v>
      </c>
      <c r="E271" s="72">
        <v>2.5</v>
      </c>
      <c r="F271" s="73"/>
      <c r="G271" s="1">
        <f t="shared" si="80"/>
        <v>0</v>
      </c>
      <c r="H271">
        <f t="shared" si="81"/>
        <v>0</v>
      </c>
      <c r="I271" s="23" t="s">
        <v>262</v>
      </c>
    </row>
    <row r="272" spans="2:9" ht="17.25" customHeight="1">
      <c r="B272" s="69" t="s">
        <v>677</v>
      </c>
      <c r="C272" s="70" t="s">
        <v>469</v>
      </c>
      <c r="D272" s="84" t="s">
        <v>718</v>
      </c>
      <c r="E272" s="72">
        <v>2.5</v>
      </c>
      <c r="F272" s="73"/>
      <c r="G272" s="1">
        <f t="shared" ref="G272" si="82">F272*E272</f>
        <v>0</v>
      </c>
      <c r="H272">
        <f t="shared" ref="H272" si="83">F272</f>
        <v>0</v>
      </c>
      <c r="I272" s="23" t="s">
        <v>262</v>
      </c>
    </row>
    <row r="273" spans="2:9" ht="17.25" customHeight="1">
      <c r="B273" s="69" t="s">
        <v>258</v>
      </c>
      <c r="C273" s="70" t="s">
        <v>469</v>
      </c>
      <c r="D273" s="84" t="s">
        <v>477</v>
      </c>
      <c r="E273" s="72">
        <v>2.5</v>
      </c>
      <c r="F273" s="73"/>
      <c r="G273" s="1">
        <f t="shared" si="74"/>
        <v>0</v>
      </c>
      <c r="H273">
        <f t="shared" si="75"/>
        <v>0</v>
      </c>
      <c r="I273" s="23" t="s">
        <v>262</v>
      </c>
    </row>
    <row r="274" spans="2:9" ht="17.25" customHeight="1">
      <c r="B274" s="69" t="s">
        <v>459</v>
      </c>
      <c r="C274" s="70" t="s">
        <v>469</v>
      </c>
      <c r="D274" s="84" t="s">
        <v>676</v>
      </c>
      <c r="E274" s="72">
        <v>2.5</v>
      </c>
      <c r="F274" s="73"/>
      <c r="G274" s="1">
        <f t="shared" ref="G274" si="84">F274*E274</f>
        <v>0</v>
      </c>
      <c r="H274">
        <f t="shared" ref="H274" si="85">F274</f>
        <v>0</v>
      </c>
      <c r="I274" s="23" t="s">
        <v>262</v>
      </c>
    </row>
    <row r="275" spans="2:9" ht="17.25" customHeight="1">
      <c r="B275" s="69" t="s">
        <v>260</v>
      </c>
      <c r="C275" s="70" t="s">
        <v>469</v>
      </c>
      <c r="D275" s="84" t="s">
        <v>473</v>
      </c>
      <c r="E275" s="72">
        <v>2.5</v>
      </c>
      <c r="F275" s="73"/>
      <c r="G275" s="1">
        <f t="shared" ref="G275" si="86">F275*E275</f>
        <v>0</v>
      </c>
      <c r="H275">
        <f t="shared" ref="H275" si="87">F275</f>
        <v>0</v>
      </c>
      <c r="I275" s="23" t="s">
        <v>262</v>
      </c>
    </row>
    <row r="276" spans="2:9" ht="17.25" customHeight="1">
      <c r="B276" s="69" t="s">
        <v>259</v>
      </c>
      <c r="C276" s="70" t="s">
        <v>469</v>
      </c>
      <c r="D276" s="84" t="s">
        <v>471</v>
      </c>
      <c r="E276" s="72">
        <v>2.5</v>
      </c>
      <c r="F276" s="73"/>
      <c r="G276" s="1">
        <f t="shared" si="74"/>
        <v>0</v>
      </c>
      <c r="H276">
        <f t="shared" si="75"/>
        <v>0</v>
      </c>
      <c r="I276" s="23" t="s">
        <v>262</v>
      </c>
    </row>
    <row r="277" spans="2:9" ht="17.25" customHeight="1">
      <c r="B277" s="69" t="s">
        <v>610</v>
      </c>
      <c r="C277" s="70" t="s">
        <v>469</v>
      </c>
      <c r="D277" s="84" t="s">
        <v>857</v>
      </c>
      <c r="E277" s="72">
        <v>2.5</v>
      </c>
      <c r="F277" s="73"/>
      <c r="G277" s="1">
        <f t="shared" ref="G277:G278" si="88">F277*E277</f>
        <v>0</v>
      </c>
      <c r="H277">
        <f t="shared" ref="H277:H278" si="89">F277</f>
        <v>0</v>
      </c>
      <c r="I277" s="23" t="s">
        <v>262</v>
      </c>
    </row>
    <row r="278" spans="2:9" ht="17.25" customHeight="1">
      <c r="B278" s="69" t="s">
        <v>609</v>
      </c>
      <c r="C278" s="70" t="s">
        <v>469</v>
      </c>
      <c r="D278" s="84" t="s">
        <v>858</v>
      </c>
      <c r="E278" s="72">
        <v>2.5</v>
      </c>
      <c r="F278" s="73"/>
      <c r="G278" s="1">
        <f t="shared" si="88"/>
        <v>0</v>
      </c>
      <c r="H278">
        <f t="shared" si="89"/>
        <v>0</v>
      </c>
      <c r="I278" s="23" t="s">
        <v>262</v>
      </c>
    </row>
    <row r="279" spans="2:9" ht="17.25" customHeight="1">
      <c r="B279" s="167" t="s">
        <v>679</v>
      </c>
      <c r="C279" s="70" t="s">
        <v>469</v>
      </c>
      <c r="D279" s="84" t="s">
        <v>681</v>
      </c>
      <c r="E279" s="72">
        <v>2.5</v>
      </c>
      <c r="F279" s="73"/>
      <c r="G279" s="1">
        <f t="shared" ref="G279" si="90">F279*E279</f>
        <v>0</v>
      </c>
      <c r="H279">
        <f t="shared" ref="H279" si="91">F279</f>
        <v>0</v>
      </c>
      <c r="I279" s="23" t="s">
        <v>262</v>
      </c>
    </row>
    <row r="280" spans="2:9" ht="17.25" customHeight="1">
      <c r="B280" s="69" t="s">
        <v>680</v>
      </c>
      <c r="C280" s="70" t="s">
        <v>469</v>
      </c>
      <c r="D280" s="84" t="s">
        <v>682</v>
      </c>
      <c r="E280" s="72">
        <v>2.5</v>
      </c>
      <c r="F280" s="73"/>
      <c r="G280" s="1">
        <f t="shared" si="74"/>
        <v>0</v>
      </c>
      <c r="H280">
        <f t="shared" si="75"/>
        <v>0</v>
      </c>
      <c r="I280" s="23" t="s">
        <v>262</v>
      </c>
    </row>
    <row r="281" spans="2:9" ht="17.25" customHeight="1">
      <c r="B281" s="69" t="s">
        <v>481</v>
      </c>
      <c r="C281" s="70" t="s">
        <v>469</v>
      </c>
      <c r="D281" s="95" t="s">
        <v>472</v>
      </c>
      <c r="E281" s="92">
        <v>2.5</v>
      </c>
      <c r="F281" s="93"/>
      <c r="G281" s="1">
        <f>F281*E281</f>
        <v>0</v>
      </c>
      <c r="H281">
        <f>F281</f>
        <v>0</v>
      </c>
      <c r="I281" s="45" t="s">
        <v>262</v>
      </c>
    </row>
    <row r="282" spans="2:9" ht="17.25" customHeight="1">
      <c r="B282" s="69" t="s">
        <v>419</v>
      </c>
      <c r="C282" s="70" t="s">
        <v>469</v>
      </c>
      <c r="D282" s="95" t="s">
        <v>476</v>
      </c>
      <c r="E282" s="92">
        <v>2.5</v>
      </c>
      <c r="F282" s="93"/>
      <c r="G282" s="1">
        <f>F282*E282</f>
        <v>0</v>
      </c>
      <c r="H282">
        <f>F282</f>
        <v>0</v>
      </c>
      <c r="I282" s="45" t="s">
        <v>262</v>
      </c>
    </row>
    <row r="283" spans="2:9" ht="17.25" customHeight="1">
      <c r="B283" s="69" t="s">
        <v>261</v>
      </c>
      <c r="C283" s="70" t="s">
        <v>469</v>
      </c>
      <c r="D283" s="95" t="s">
        <v>474</v>
      </c>
      <c r="E283" s="92">
        <v>2.5</v>
      </c>
      <c r="F283" s="93"/>
      <c r="G283" s="1">
        <f t="shared" ref="G283:G284" si="92">F283*E283</f>
        <v>0</v>
      </c>
      <c r="H283">
        <f t="shared" ref="H283:H284" si="93">F283</f>
        <v>0</v>
      </c>
      <c r="I283" s="45" t="s">
        <v>262</v>
      </c>
    </row>
    <row r="284" spans="2:9" ht="17.25" customHeight="1">
      <c r="B284" s="69" t="s">
        <v>594</v>
      </c>
      <c r="C284" s="70" t="s">
        <v>469</v>
      </c>
      <c r="D284" s="95" t="s">
        <v>859</v>
      </c>
      <c r="E284" s="92">
        <v>2.5</v>
      </c>
      <c r="F284" s="93"/>
      <c r="G284" s="1">
        <f t="shared" si="92"/>
        <v>0</v>
      </c>
      <c r="H284">
        <f t="shared" si="93"/>
        <v>0</v>
      </c>
      <c r="I284" s="45" t="s">
        <v>262</v>
      </c>
    </row>
    <row r="285" spans="2:9" ht="17.25" customHeight="1">
      <c r="B285" s="69" t="s">
        <v>480</v>
      </c>
      <c r="C285" s="70" t="s">
        <v>469</v>
      </c>
      <c r="D285" s="95" t="s">
        <v>482</v>
      </c>
      <c r="E285" s="92">
        <v>2.5</v>
      </c>
      <c r="F285" s="93"/>
      <c r="G285" s="1">
        <f t="shared" ref="G285" si="94">F285*E285</f>
        <v>0</v>
      </c>
      <c r="H285">
        <f t="shared" ref="H285" si="95">F285</f>
        <v>0</v>
      </c>
      <c r="I285" s="45" t="s">
        <v>262</v>
      </c>
    </row>
    <row r="286" spans="2:9" ht="17.25" customHeight="1">
      <c r="B286" s="69" t="s">
        <v>483</v>
      </c>
      <c r="C286" s="70" t="s">
        <v>469</v>
      </c>
      <c r="D286" s="95" t="s">
        <v>484</v>
      </c>
      <c r="E286" s="92">
        <v>2.5</v>
      </c>
      <c r="F286" s="93"/>
      <c r="G286" s="1">
        <f t="shared" ref="G286:G287" si="96">F286*E286</f>
        <v>0</v>
      </c>
      <c r="H286">
        <f t="shared" ref="H286:H287" si="97">F286</f>
        <v>0</v>
      </c>
      <c r="I286" s="45" t="s">
        <v>262</v>
      </c>
    </row>
    <row r="287" spans="2:9" ht="17.25" customHeight="1">
      <c r="B287" s="69" t="s">
        <v>418</v>
      </c>
      <c r="C287" s="70" t="s">
        <v>469</v>
      </c>
      <c r="D287" s="95" t="s">
        <v>475</v>
      </c>
      <c r="E287" s="92">
        <v>2.5</v>
      </c>
      <c r="F287" s="93"/>
      <c r="G287" s="1">
        <f t="shared" si="96"/>
        <v>0</v>
      </c>
      <c r="H287">
        <f t="shared" si="97"/>
        <v>0</v>
      </c>
      <c r="I287" s="45" t="s">
        <v>262</v>
      </c>
    </row>
    <row r="288" spans="2:9" ht="17.25" customHeight="1">
      <c r="B288" s="69" t="s">
        <v>678</v>
      </c>
      <c r="C288" s="70" t="s">
        <v>469</v>
      </c>
      <c r="D288" s="95" t="s">
        <v>683</v>
      </c>
      <c r="E288" s="92">
        <v>2.5</v>
      </c>
      <c r="F288" s="93"/>
      <c r="G288" s="1">
        <f t="shared" ref="G288" si="98">F288*E288</f>
        <v>0</v>
      </c>
      <c r="H288">
        <f t="shared" ref="H288" si="99">F288</f>
        <v>0</v>
      </c>
      <c r="I288" s="45" t="s">
        <v>262</v>
      </c>
    </row>
    <row r="289" spans="2:9" ht="24" customHeight="1">
      <c r="B289" s="69" t="s">
        <v>699</v>
      </c>
      <c r="C289" s="70" t="s">
        <v>469</v>
      </c>
      <c r="D289" s="95" t="s">
        <v>715</v>
      </c>
      <c r="E289" s="92">
        <v>2.5</v>
      </c>
      <c r="F289" s="93"/>
      <c r="G289" s="1">
        <f t="shared" ref="G289:G291" si="100">F289*E289</f>
        <v>0</v>
      </c>
      <c r="H289">
        <f t="shared" ref="H289:H291" si="101">F289</f>
        <v>0</v>
      </c>
      <c r="I289" s="45" t="s">
        <v>262</v>
      </c>
    </row>
    <row r="290" spans="2:9" ht="24" customHeight="1">
      <c r="B290" s="69" t="s">
        <v>700</v>
      </c>
      <c r="C290" s="70" t="s">
        <v>469</v>
      </c>
      <c r="D290" s="95" t="s">
        <v>714</v>
      </c>
      <c r="E290" s="92">
        <v>2.5</v>
      </c>
      <c r="F290" s="93"/>
      <c r="G290" s="1">
        <f t="shared" si="100"/>
        <v>0</v>
      </c>
      <c r="H290">
        <f t="shared" si="101"/>
        <v>0</v>
      </c>
      <c r="I290" s="45" t="s">
        <v>262</v>
      </c>
    </row>
    <row r="291" spans="2:9" ht="24" customHeight="1">
      <c r="B291" s="69" t="s">
        <v>701</v>
      </c>
      <c r="C291" s="70" t="s">
        <v>469</v>
      </c>
      <c r="D291" s="95" t="s">
        <v>713</v>
      </c>
      <c r="E291" s="92">
        <v>2.5</v>
      </c>
      <c r="F291" s="93"/>
      <c r="G291" s="1">
        <f t="shared" si="100"/>
        <v>0</v>
      </c>
      <c r="H291">
        <f t="shared" si="101"/>
        <v>0</v>
      </c>
      <c r="I291" s="45" t="s">
        <v>262</v>
      </c>
    </row>
    <row r="292" spans="2:9" ht="11.25" customHeight="1">
      <c r="B292" s="109"/>
      <c r="C292" s="110"/>
      <c r="D292" s="111"/>
      <c r="E292" s="112"/>
      <c r="F292" s="58" t="s">
        <v>466</v>
      </c>
      <c r="G292" s="33"/>
      <c r="H292" s="32"/>
      <c r="I292" s="113" t="s">
        <v>1</v>
      </c>
    </row>
    <row r="293" spans="2:9" ht="17.25" customHeight="1">
      <c r="B293" s="101" t="s">
        <v>313</v>
      </c>
      <c r="C293" s="102" t="s">
        <v>695</v>
      </c>
      <c r="D293" s="103" t="s">
        <v>416</v>
      </c>
      <c r="E293" s="104">
        <v>2.75</v>
      </c>
      <c r="F293" s="105"/>
      <c r="G293" s="106">
        <f>F293*E293</f>
        <v>0</v>
      </c>
      <c r="H293" s="107">
        <f>F293</f>
        <v>0</v>
      </c>
      <c r="I293" s="108" t="s">
        <v>463</v>
      </c>
    </row>
    <row r="294" spans="2:9" ht="17.25" customHeight="1">
      <c r="B294" s="101" t="s">
        <v>313</v>
      </c>
      <c r="C294" s="102" t="s">
        <v>695</v>
      </c>
      <c r="D294" s="103" t="s">
        <v>465</v>
      </c>
      <c r="E294" s="104">
        <v>2.5</v>
      </c>
      <c r="F294" s="105"/>
      <c r="G294" s="106">
        <f>F294*E294</f>
        <v>0</v>
      </c>
      <c r="H294" s="107">
        <f>F294</f>
        <v>0</v>
      </c>
      <c r="I294" s="108" t="s">
        <v>464</v>
      </c>
    </row>
    <row r="295" spans="2:9" ht="17.25" customHeight="1">
      <c r="B295" s="101" t="s">
        <v>313</v>
      </c>
      <c r="C295" s="102" t="s">
        <v>696</v>
      </c>
      <c r="D295" s="103" t="s">
        <v>416</v>
      </c>
      <c r="E295" s="104">
        <v>3.25</v>
      </c>
      <c r="F295" s="105"/>
      <c r="G295" s="106">
        <f>F295*E295</f>
        <v>0</v>
      </c>
      <c r="H295" s="107">
        <f>F295</f>
        <v>0</v>
      </c>
      <c r="I295" s="108" t="s">
        <v>463</v>
      </c>
    </row>
    <row r="296" spans="2:9" ht="17.25" customHeight="1">
      <c r="B296" s="101" t="s">
        <v>313</v>
      </c>
      <c r="C296" s="102" t="s">
        <v>696</v>
      </c>
      <c r="D296" s="103" t="s">
        <v>465</v>
      </c>
      <c r="E296" s="104">
        <v>3</v>
      </c>
      <c r="F296" s="105"/>
      <c r="G296" s="106">
        <f>F296*E296</f>
        <v>0</v>
      </c>
      <c r="H296" s="107">
        <f>F296</f>
        <v>0</v>
      </c>
      <c r="I296" s="108" t="s">
        <v>464</v>
      </c>
    </row>
    <row r="297" spans="2:9" ht="11.25" customHeight="1">
      <c r="B297" s="35"/>
      <c r="C297" s="30"/>
      <c r="D297" s="42"/>
      <c r="E297" s="46"/>
      <c r="F297" s="58"/>
      <c r="G297" s="33"/>
      <c r="H297" s="32"/>
      <c r="I297" s="32"/>
    </row>
    <row r="298" spans="2:9" ht="24" customHeight="1">
      <c r="B298" s="69" t="s">
        <v>684</v>
      </c>
      <c r="C298" s="70" t="s">
        <v>685</v>
      </c>
      <c r="D298" s="84" t="s">
        <v>711</v>
      </c>
      <c r="E298" s="72">
        <v>3.5</v>
      </c>
      <c r="F298" s="73"/>
      <c r="G298" s="1">
        <f t="shared" ref="G298" si="102">F298*E298</f>
        <v>0</v>
      </c>
      <c r="H298">
        <f t="shared" ref="H298" si="103">F298</f>
        <v>0</v>
      </c>
      <c r="I298" s="45" t="s">
        <v>262</v>
      </c>
    </row>
    <row r="299" spans="2:9" ht="17.25" customHeight="1">
      <c r="B299" s="69" t="s">
        <v>693</v>
      </c>
      <c r="C299" s="70" t="s">
        <v>694</v>
      </c>
      <c r="D299" s="84" t="s">
        <v>725</v>
      </c>
      <c r="E299" s="72">
        <v>3.95</v>
      </c>
      <c r="F299" s="73"/>
      <c r="G299" s="1">
        <f t="shared" ref="G299:G300" si="104">F299*E299</f>
        <v>0</v>
      </c>
      <c r="H299">
        <f t="shared" ref="H299:H300" si="105">F299</f>
        <v>0</v>
      </c>
      <c r="I299" s="45"/>
    </row>
    <row r="300" spans="2:9" ht="21.75" customHeight="1">
      <c r="B300" s="69" t="s">
        <v>702</v>
      </c>
      <c r="C300" s="70" t="s">
        <v>703</v>
      </c>
      <c r="D300" s="84" t="s">
        <v>712</v>
      </c>
      <c r="E300" s="72">
        <v>3.5</v>
      </c>
      <c r="F300" s="73"/>
      <c r="G300" s="1">
        <f t="shared" si="104"/>
        <v>0</v>
      </c>
      <c r="H300">
        <f t="shared" si="105"/>
        <v>0</v>
      </c>
      <c r="I300" s="45" t="s">
        <v>262</v>
      </c>
    </row>
    <row r="301" spans="2:9" ht="11.25" customHeight="1">
      <c r="B301" s="35"/>
      <c r="C301" s="30"/>
      <c r="D301" s="42"/>
      <c r="E301" s="46"/>
      <c r="F301" s="58"/>
      <c r="G301" s="33"/>
      <c r="H301" s="32"/>
      <c r="I301" s="32"/>
    </row>
    <row r="302" spans="2:9" ht="17.25" customHeight="1">
      <c r="B302" s="69" t="s">
        <v>254</v>
      </c>
      <c r="C302" s="70" t="s">
        <v>141</v>
      </c>
      <c r="D302" s="84" t="s">
        <v>142</v>
      </c>
      <c r="E302" s="72">
        <v>7.75</v>
      </c>
      <c r="F302" s="73"/>
      <c r="G302" s="74">
        <f t="shared" ref="G302:G320" si="106">F302*E302</f>
        <v>0</v>
      </c>
      <c r="H302" s="75">
        <f t="shared" ref="H302:H320" si="107">F302</f>
        <v>0</v>
      </c>
      <c r="I302" s="78" t="s">
        <v>1</v>
      </c>
    </row>
    <row r="303" spans="2:9" ht="17.25" customHeight="1">
      <c r="B303" s="69" t="s">
        <v>255</v>
      </c>
      <c r="C303" s="70" t="s">
        <v>141</v>
      </c>
      <c r="D303" s="84" t="s">
        <v>143</v>
      </c>
      <c r="E303" s="72">
        <v>7.75</v>
      </c>
      <c r="F303" s="73"/>
      <c r="G303" s="74">
        <f t="shared" si="106"/>
        <v>0</v>
      </c>
      <c r="H303" s="75">
        <f t="shared" si="107"/>
        <v>0</v>
      </c>
      <c r="I303" s="78" t="s">
        <v>1</v>
      </c>
    </row>
    <row r="304" spans="2:9" ht="17.25" customHeight="1">
      <c r="B304" s="69" t="s">
        <v>256</v>
      </c>
      <c r="C304" s="70" t="s">
        <v>141</v>
      </c>
      <c r="D304" s="84" t="s">
        <v>144</v>
      </c>
      <c r="E304" s="72">
        <v>7.75</v>
      </c>
      <c r="F304" s="73"/>
      <c r="G304" s="74">
        <f t="shared" ref="G304" si="108">F304*E304</f>
        <v>0</v>
      </c>
      <c r="H304" s="75">
        <f t="shared" ref="H304" si="109">F304</f>
        <v>0</v>
      </c>
      <c r="I304" s="78" t="s">
        <v>1</v>
      </c>
    </row>
    <row r="305" spans="2:9" ht="17.25" customHeight="1">
      <c r="B305" s="69" t="s">
        <v>405</v>
      </c>
      <c r="C305" s="70" t="s">
        <v>141</v>
      </c>
      <c r="D305" s="84" t="s">
        <v>404</v>
      </c>
      <c r="E305" s="72">
        <v>7.75</v>
      </c>
      <c r="F305" s="73"/>
      <c r="G305" s="74">
        <f t="shared" ref="G305" si="110">F305*E305</f>
        <v>0</v>
      </c>
      <c r="H305" s="75">
        <f t="shared" ref="H305" si="111">F305</f>
        <v>0</v>
      </c>
      <c r="I305" s="78" t="s">
        <v>1</v>
      </c>
    </row>
    <row r="306" spans="2:9" ht="17.25" customHeight="1">
      <c r="B306" s="69" t="s">
        <v>410</v>
      </c>
      <c r="C306" s="70" t="s">
        <v>141</v>
      </c>
      <c r="D306" s="84" t="s">
        <v>407</v>
      </c>
      <c r="E306" s="72">
        <v>7.75</v>
      </c>
      <c r="F306" s="73"/>
      <c r="G306" s="74">
        <f t="shared" ref="G306:G309" si="112">F306*E306</f>
        <v>0</v>
      </c>
      <c r="H306" s="75">
        <f t="shared" ref="H306:H309" si="113">F306</f>
        <v>0</v>
      </c>
      <c r="I306" s="152"/>
    </row>
    <row r="307" spans="2:9" ht="17.25" customHeight="1">
      <c r="B307" s="69" t="s">
        <v>411</v>
      </c>
      <c r="C307" s="70" t="s">
        <v>141</v>
      </c>
      <c r="D307" s="84" t="s">
        <v>408</v>
      </c>
      <c r="E307" s="72">
        <v>7.75</v>
      </c>
      <c r="F307" s="73"/>
      <c r="G307" s="74">
        <f t="shared" si="112"/>
        <v>0</v>
      </c>
      <c r="H307" s="75">
        <f t="shared" si="113"/>
        <v>0</v>
      </c>
      <c r="I307" s="78" t="s">
        <v>1</v>
      </c>
    </row>
    <row r="308" spans="2:9" ht="17.25" customHeight="1">
      <c r="B308" s="69" t="s">
        <v>412</v>
      </c>
      <c r="C308" s="70" t="s">
        <v>141</v>
      </c>
      <c r="D308" s="84" t="s">
        <v>409</v>
      </c>
      <c r="E308" s="72">
        <v>7.75</v>
      </c>
      <c r="F308" s="73"/>
      <c r="G308" s="74">
        <f t="shared" si="112"/>
        <v>0</v>
      </c>
      <c r="H308" s="75">
        <f t="shared" si="113"/>
        <v>0</v>
      </c>
      <c r="I308" s="78" t="s">
        <v>1</v>
      </c>
    </row>
    <row r="309" spans="2:9" ht="17.25" customHeight="1">
      <c r="B309" s="69" t="s">
        <v>413</v>
      </c>
      <c r="C309" s="70" t="s">
        <v>141</v>
      </c>
      <c r="D309" s="84" t="s">
        <v>415</v>
      </c>
      <c r="E309" s="72">
        <v>7.75</v>
      </c>
      <c r="F309" s="73"/>
      <c r="G309" s="74">
        <f t="shared" si="112"/>
        <v>0</v>
      </c>
      <c r="H309" s="75">
        <f t="shared" si="113"/>
        <v>0</v>
      </c>
      <c r="I309" s="78"/>
    </row>
    <row r="310" spans="2:9" ht="17.25" customHeight="1">
      <c r="B310" s="69" t="s">
        <v>414</v>
      </c>
      <c r="C310" s="70" t="s">
        <v>141</v>
      </c>
      <c r="D310" s="84" t="s">
        <v>406</v>
      </c>
      <c r="E310" s="72">
        <v>7.75</v>
      </c>
      <c r="F310" s="73"/>
      <c r="G310" s="74">
        <f t="shared" ref="G310" si="114">F310*E310</f>
        <v>0</v>
      </c>
      <c r="H310" s="75">
        <f t="shared" ref="H310" si="115">F310</f>
        <v>0</v>
      </c>
      <c r="I310" s="78"/>
    </row>
    <row r="311" spans="2:9" ht="17.25" customHeight="1">
      <c r="B311" s="69" t="s">
        <v>461</v>
      </c>
      <c r="C311" s="70" t="s">
        <v>141</v>
      </c>
      <c r="D311" s="84" t="s">
        <v>486</v>
      </c>
      <c r="E311" s="72">
        <v>7.75</v>
      </c>
      <c r="F311" s="73"/>
      <c r="G311" s="74">
        <f t="shared" ref="G311:G314" si="116">F311*E311</f>
        <v>0</v>
      </c>
      <c r="H311" s="75">
        <f t="shared" ref="H311:H314" si="117">F311</f>
        <v>0</v>
      </c>
      <c r="I311" s="78"/>
    </row>
    <row r="312" spans="2:9" ht="17.25" customHeight="1">
      <c r="B312" s="69" t="s">
        <v>462</v>
      </c>
      <c r="C312" s="70" t="s">
        <v>141</v>
      </c>
      <c r="D312" s="84" t="s">
        <v>485</v>
      </c>
      <c r="E312" s="72">
        <v>7.75</v>
      </c>
      <c r="F312" s="73"/>
      <c r="G312" s="74">
        <f t="shared" si="116"/>
        <v>0</v>
      </c>
      <c r="H312" s="75">
        <f t="shared" si="117"/>
        <v>0</v>
      </c>
      <c r="I312" s="78"/>
    </row>
    <row r="313" spans="2:9" ht="17.25" customHeight="1">
      <c r="B313" s="69" t="s">
        <v>518</v>
      </c>
      <c r="C313" s="70" t="s">
        <v>708</v>
      </c>
      <c r="D313" s="84" t="s">
        <v>514</v>
      </c>
      <c r="E313" s="72">
        <v>7.75</v>
      </c>
      <c r="F313" s="73"/>
      <c r="G313" s="74">
        <f t="shared" si="116"/>
        <v>0</v>
      </c>
      <c r="H313" s="75">
        <f t="shared" si="117"/>
        <v>0</v>
      </c>
      <c r="I313" s="78"/>
    </row>
    <row r="314" spans="2:9" ht="17.25" customHeight="1">
      <c r="B314" s="69" t="s">
        <v>519</v>
      </c>
      <c r="C314" s="70" t="s">
        <v>708</v>
      </c>
      <c r="D314" s="84" t="s">
        <v>515</v>
      </c>
      <c r="E314" s="72">
        <v>7.75</v>
      </c>
      <c r="F314" s="73"/>
      <c r="G314" s="74">
        <f t="shared" si="116"/>
        <v>0</v>
      </c>
      <c r="H314" s="75">
        <f t="shared" si="117"/>
        <v>0</v>
      </c>
      <c r="I314" s="78"/>
    </row>
    <row r="315" spans="2:9" ht="17.25" customHeight="1">
      <c r="B315" s="69" t="s">
        <v>520</v>
      </c>
      <c r="C315" s="70" t="s">
        <v>708</v>
      </c>
      <c r="D315" s="84" t="s">
        <v>516</v>
      </c>
      <c r="E315" s="72">
        <v>7.75</v>
      </c>
      <c r="F315" s="73"/>
      <c r="G315" s="74">
        <f t="shared" ref="G315:G316" si="118">F315*E315</f>
        <v>0</v>
      </c>
      <c r="H315" s="75">
        <f t="shared" ref="H315:H316" si="119">F315</f>
        <v>0</v>
      </c>
      <c r="I315" s="78"/>
    </row>
    <row r="316" spans="2:9" ht="17.25" customHeight="1">
      <c r="B316" s="69" t="s">
        <v>521</v>
      </c>
      <c r="C316" s="70" t="s">
        <v>708</v>
      </c>
      <c r="D316" s="84" t="s">
        <v>517</v>
      </c>
      <c r="E316" s="72">
        <v>7.75</v>
      </c>
      <c r="F316" s="73"/>
      <c r="G316" s="74">
        <f t="shared" si="118"/>
        <v>0</v>
      </c>
      <c r="H316" s="75">
        <f t="shared" si="119"/>
        <v>0</v>
      </c>
      <c r="I316" s="78"/>
    </row>
    <row r="317" spans="2:9" ht="25.5" customHeight="1">
      <c r="B317" s="69" t="s">
        <v>706</v>
      </c>
      <c r="C317" s="70" t="s">
        <v>709</v>
      </c>
      <c r="D317" s="84" t="s">
        <v>704</v>
      </c>
      <c r="E317" s="72">
        <v>7.75</v>
      </c>
      <c r="F317" s="73"/>
      <c r="G317" s="74">
        <f t="shared" ref="G317:G318" si="120">F317*E317</f>
        <v>0</v>
      </c>
      <c r="H317" s="75">
        <f t="shared" ref="H317:H318" si="121">F317</f>
        <v>0</v>
      </c>
      <c r="I317" s="153"/>
    </row>
    <row r="318" spans="2:9" ht="25.5" customHeight="1">
      <c r="B318" s="69" t="s">
        <v>707</v>
      </c>
      <c r="C318" s="70" t="s">
        <v>710</v>
      </c>
      <c r="D318" s="84" t="s">
        <v>705</v>
      </c>
      <c r="E318" s="72">
        <v>7.75</v>
      </c>
      <c r="F318" s="73"/>
      <c r="G318" s="74">
        <f t="shared" si="120"/>
        <v>0</v>
      </c>
      <c r="H318" s="75">
        <f t="shared" si="121"/>
        <v>0</v>
      </c>
      <c r="I318" s="153"/>
    </row>
    <row r="319" spans="2:9" ht="11.25" customHeight="1">
      <c r="B319" s="109"/>
      <c r="C319" s="110"/>
      <c r="D319" s="111"/>
      <c r="E319" s="112"/>
      <c r="F319" s="58" t="s">
        <v>155</v>
      </c>
      <c r="G319" s="33"/>
      <c r="H319" s="32"/>
      <c r="I319" s="113" t="s">
        <v>1</v>
      </c>
    </row>
    <row r="320" spans="2:9" ht="17.25" customHeight="1">
      <c r="B320" s="101" t="s">
        <v>311</v>
      </c>
      <c r="C320" s="102" t="s">
        <v>312</v>
      </c>
      <c r="D320" s="103" t="s">
        <v>417</v>
      </c>
      <c r="E320" s="104">
        <f>500*7.25</f>
        <v>3625</v>
      </c>
      <c r="F320" s="105"/>
      <c r="G320" s="114">
        <f t="shared" si="106"/>
        <v>0</v>
      </c>
      <c r="H320" s="115">
        <f t="shared" si="107"/>
        <v>0</v>
      </c>
      <c r="I320" s="108" t="s">
        <v>325</v>
      </c>
    </row>
    <row r="321" spans="2:13" ht="11.25" customHeight="1">
      <c r="B321" s="35"/>
      <c r="C321" s="30"/>
      <c r="D321" s="42"/>
      <c r="E321" s="40"/>
      <c r="F321" s="58" t="s">
        <v>154</v>
      </c>
      <c r="G321" s="33"/>
      <c r="H321" s="32"/>
      <c r="I321" s="32"/>
    </row>
    <row r="322" spans="2:13" ht="17.25" customHeight="1">
      <c r="B322" s="79" t="s">
        <v>249</v>
      </c>
      <c r="C322" s="70" t="s">
        <v>316</v>
      </c>
      <c r="D322" s="84" t="s">
        <v>317</v>
      </c>
      <c r="E322" s="72">
        <v>4.5</v>
      </c>
      <c r="F322" s="73"/>
      <c r="G322" s="74">
        <f t="shared" ref="G322:G326" si="122">F322*E322</f>
        <v>0</v>
      </c>
      <c r="H322" s="75">
        <f t="shared" ref="H322:H326" si="123">F322</f>
        <v>0</v>
      </c>
      <c r="I322" s="78" t="s">
        <v>1</v>
      </c>
      <c r="M322" s="151"/>
    </row>
    <row r="323" spans="2:13" ht="17.25" customHeight="1">
      <c r="B323" s="69" t="s">
        <v>250</v>
      </c>
      <c r="C323" s="70" t="s">
        <v>316</v>
      </c>
      <c r="D323" s="84" t="s">
        <v>318</v>
      </c>
      <c r="E323" s="72">
        <v>4.5</v>
      </c>
      <c r="F323" s="73"/>
      <c r="G323" s="74">
        <f t="shared" si="122"/>
        <v>0</v>
      </c>
      <c r="H323" s="75">
        <f t="shared" si="123"/>
        <v>0</v>
      </c>
      <c r="I323" s="78" t="s">
        <v>1</v>
      </c>
      <c r="M323" s="151"/>
    </row>
    <row r="324" spans="2:13" ht="17.25" customHeight="1">
      <c r="B324" s="69" t="s">
        <v>251</v>
      </c>
      <c r="C324" s="70" t="s">
        <v>316</v>
      </c>
      <c r="D324" s="84" t="s">
        <v>319</v>
      </c>
      <c r="E324" s="72">
        <v>4.5</v>
      </c>
      <c r="F324" s="73"/>
      <c r="G324" s="74">
        <f t="shared" si="122"/>
        <v>0</v>
      </c>
      <c r="H324" s="75">
        <f t="shared" si="123"/>
        <v>0</v>
      </c>
      <c r="I324" s="78" t="s">
        <v>1</v>
      </c>
      <c r="M324" s="151"/>
    </row>
    <row r="325" spans="2:13" ht="17.25" customHeight="1">
      <c r="B325" s="69" t="s">
        <v>252</v>
      </c>
      <c r="C325" s="70" t="s">
        <v>316</v>
      </c>
      <c r="D325" s="84" t="s">
        <v>320</v>
      </c>
      <c r="E325" s="72">
        <v>4.5</v>
      </c>
      <c r="F325" s="73"/>
      <c r="G325" s="74">
        <f t="shared" si="122"/>
        <v>0</v>
      </c>
      <c r="H325" s="75">
        <f t="shared" si="123"/>
        <v>0</v>
      </c>
      <c r="I325" s="78" t="s">
        <v>1</v>
      </c>
      <c r="M325" s="151"/>
    </row>
    <row r="326" spans="2:13" ht="17.25" customHeight="1">
      <c r="B326" s="90" t="s">
        <v>253</v>
      </c>
      <c r="C326" s="70" t="s">
        <v>316</v>
      </c>
      <c r="D326" s="84" t="s">
        <v>321</v>
      </c>
      <c r="E326" s="72">
        <v>4.5</v>
      </c>
      <c r="F326" s="73"/>
      <c r="G326" s="74">
        <f t="shared" si="122"/>
        <v>0</v>
      </c>
      <c r="H326" s="75">
        <f t="shared" si="123"/>
        <v>0</v>
      </c>
      <c r="I326" s="78" t="s">
        <v>1</v>
      </c>
      <c r="M326" s="151"/>
    </row>
    <row r="327" spans="2:13" ht="17.25" customHeight="1">
      <c r="B327" s="69" t="s">
        <v>304</v>
      </c>
      <c r="C327" s="70" t="s">
        <v>316</v>
      </c>
      <c r="D327" s="84" t="s">
        <v>322</v>
      </c>
      <c r="E327" s="72">
        <v>4.5</v>
      </c>
      <c r="F327" s="73"/>
      <c r="G327" s="74">
        <f t="shared" ref="G327:G330" si="124">F327*E327</f>
        <v>0</v>
      </c>
      <c r="H327" s="75">
        <f t="shared" ref="H327:H330" si="125">F327</f>
        <v>0</v>
      </c>
      <c r="I327" s="78" t="s">
        <v>1</v>
      </c>
    </row>
    <row r="328" spans="2:13" ht="17.25" customHeight="1">
      <c r="B328" s="69" t="s">
        <v>305</v>
      </c>
      <c r="C328" s="70" t="s">
        <v>316</v>
      </c>
      <c r="D328" s="84" t="s">
        <v>323</v>
      </c>
      <c r="E328" s="72">
        <v>4.5</v>
      </c>
      <c r="F328" s="73"/>
      <c r="G328" s="74">
        <f t="shared" ref="G328" si="126">F328*E328</f>
        <v>0</v>
      </c>
      <c r="H328" s="75">
        <f t="shared" ref="H328" si="127">F328</f>
        <v>0</v>
      </c>
      <c r="I328" s="78" t="s">
        <v>1</v>
      </c>
    </row>
    <row r="329" spans="2:13" ht="12.75" customHeight="1">
      <c r="B329" s="109"/>
      <c r="C329" s="110"/>
      <c r="D329" s="111"/>
      <c r="E329" s="112"/>
      <c r="F329" s="58" t="s">
        <v>155</v>
      </c>
      <c r="G329" s="33"/>
      <c r="H329" s="32"/>
      <c r="I329" s="113" t="s">
        <v>1</v>
      </c>
    </row>
    <row r="330" spans="2:13" ht="17.25" customHeight="1">
      <c r="B330" s="101" t="s">
        <v>314</v>
      </c>
      <c r="C330" s="102" t="s">
        <v>315</v>
      </c>
      <c r="D330" s="103" t="s">
        <v>324</v>
      </c>
      <c r="E330" s="104">
        <f>4.5*500</f>
        <v>2250</v>
      </c>
      <c r="F330" s="105"/>
      <c r="G330" s="114">
        <f t="shared" si="124"/>
        <v>0</v>
      </c>
      <c r="H330" s="115">
        <f t="shared" si="125"/>
        <v>0</v>
      </c>
      <c r="I330" s="108" t="s">
        <v>325</v>
      </c>
      <c r="M330" s="151"/>
    </row>
    <row r="331" spans="2:13" ht="11.25" customHeight="1">
      <c r="B331" s="37"/>
      <c r="C331" s="30"/>
      <c r="D331" s="42"/>
      <c r="E331" s="40"/>
      <c r="F331" s="58"/>
      <c r="G331" s="33"/>
      <c r="H331" s="32"/>
      <c r="I331" s="32"/>
      <c r="M331" s="151"/>
    </row>
    <row r="332" spans="2:13" ht="17.25" customHeight="1">
      <c r="B332" s="79"/>
      <c r="C332" s="70" t="s">
        <v>686</v>
      </c>
      <c r="D332" s="84" t="s">
        <v>692</v>
      </c>
      <c r="E332" s="72">
        <v>350</v>
      </c>
      <c r="F332" s="73"/>
      <c r="G332" s="74">
        <f t="shared" ref="G332:G337" si="128">F332*E332</f>
        <v>0</v>
      </c>
      <c r="H332" s="75">
        <f t="shared" ref="H332:H337" si="129">F332</f>
        <v>0</v>
      </c>
      <c r="I332" s="161"/>
      <c r="M332" s="151"/>
    </row>
    <row r="333" spans="2:13" ht="17.25" customHeight="1">
      <c r="B333" s="79"/>
      <c r="C333" s="70" t="s">
        <v>686</v>
      </c>
      <c r="D333" s="84" t="s">
        <v>688</v>
      </c>
      <c r="E333" s="72">
        <v>25</v>
      </c>
      <c r="F333" s="73"/>
      <c r="G333" s="74">
        <f t="shared" si="128"/>
        <v>0</v>
      </c>
      <c r="H333" s="75">
        <f t="shared" si="129"/>
        <v>0</v>
      </c>
      <c r="I333" s="161"/>
      <c r="M333" s="151"/>
    </row>
    <row r="334" spans="2:13" ht="17.25" customHeight="1">
      <c r="B334" s="79"/>
      <c r="C334" s="70" t="s">
        <v>686</v>
      </c>
      <c r="D334" s="84" t="s">
        <v>687</v>
      </c>
      <c r="E334" s="72">
        <v>45</v>
      </c>
      <c r="F334" s="73"/>
      <c r="G334" s="74">
        <f t="shared" si="128"/>
        <v>0</v>
      </c>
      <c r="H334" s="75">
        <f t="shared" si="129"/>
        <v>0</v>
      </c>
      <c r="I334" s="161"/>
      <c r="M334" s="151"/>
    </row>
    <row r="335" spans="2:13" ht="17.25" customHeight="1">
      <c r="B335" s="79"/>
      <c r="C335" s="70" t="s">
        <v>686</v>
      </c>
      <c r="D335" s="84" t="s">
        <v>689</v>
      </c>
      <c r="E335" s="72">
        <v>60</v>
      </c>
      <c r="F335" s="73"/>
      <c r="G335" s="74">
        <f t="shared" si="128"/>
        <v>0</v>
      </c>
      <c r="H335" s="75">
        <f t="shared" si="129"/>
        <v>0</v>
      </c>
      <c r="I335" s="161"/>
      <c r="M335" s="151"/>
    </row>
    <row r="336" spans="2:13" ht="17.25" customHeight="1">
      <c r="B336" s="79"/>
      <c r="C336" s="70" t="s">
        <v>686</v>
      </c>
      <c r="D336" s="84" t="s">
        <v>690</v>
      </c>
      <c r="E336" s="72">
        <v>75</v>
      </c>
      <c r="F336" s="73"/>
      <c r="G336" s="74">
        <f t="shared" si="128"/>
        <v>0</v>
      </c>
      <c r="H336" s="75">
        <f t="shared" si="129"/>
        <v>0</v>
      </c>
      <c r="I336" s="161"/>
      <c r="M336" s="151"/>
    </row>
    <row r="337" spans="2:13" ht="17.25" customHeight="1">
      <c r="B337" s="79"/>
      <c r="C337" s="70" t="s">
        <v>686</v>
      </c>
      <c r="D337" s="169" t="s">
        <v>691</v>
      </c>
      <c r="E337" s="72">
        <v>175</v>
      </c>
      <c r="F337" s="73"/>
      <c r="G337" s="74">
        <f t="shared" si="128"/>
        <v>0</v>
      </c>
      <c r="H337" s="75">
        <f t="shared" si="129"/>
        <v>0</v>
      </c>
      <c r="I337" s="161"/>
      <c r="M337" s="151"/>
    </row>
    <row r="338" spans="2:13" ht="11.25" customHeight="1">
      <c r="B338" s="168"/>
      <c r="C338" s="30"/>
      <c r="D338" s="42"/>
      <c r="E338" s="40"/>
      <c r="F338" s="58"/>
      <c r="G338" s="33"/>
      <c r="H338" s="32"/>
      <c r="I338" s="32"/>
      <c r="M338" s="151"/>
    </row>
    <row r="339" spans="2:13" ht="17.25" customHeight="1">
      <c r="B339" s="79"/>
      <c r="C339" s="70" t="s">
        <v>598</v>
      </c>
      <c r="D339" s="84" t="s">
        <v>599</v>
      </c>
      <c r="E339" s="72">
        <v>6000</v>
      </c>
      <c r="F339" s="73"/>
      <c r="G339" s="74">
        <f t="shared" ref="G339:G342" si="130">F339*E339</f>
        <v>0</v>
      </c>
      <c r="H339" s="75">
        <f t="shared" ref="H339:H342" si="131">F339</f>
        <v>0</v>
      </c>
      <c r="I339" s="161" t="s">
        <v>604</v>
      </c>
      <c r="M339" s="151"/>
    </row>
    <row r="340" spans="2:13" ht="17.25" customHeight="1">
      <c r="B340" s="79"/>
      <c r="C340" s="70" t="s">
        <v>598</v>
      </c>
      <c r="D340" s="84" t="s">
        <v>600</v>
      </c>
      <c r="E340" s="72">
        <v>6500</v>
      </c>
      <c r="F340" s="73"/>
      <c r="G340" s="74">
        <f t="shared" si="130"/>
        <v>0</v>
      </c>
      <c r="H340" s="75">
        <f t="shared" si="131"/>
        <v>0</v>
      </c>
      <c r="I340" s="161" t="s">
        <v>604</v>
      </c>
      <c r="M340" s="151"/>
    </row>
    <row r="341" spans="2:13" ht="17.25" customHeight="1">
      <c r="B341" s="79"/>
      <c r="C341" s="70" t="s">
        <v>598</v>
      </c>
      <c r="D341" s="84" t="s">
        <v>601</v>
      </c>
      <c r="E341" s="72">
        <v>7500</v>
      </c>
      <c r="F341" s="73"/>
      <c r="G341" s="74">
        <f t="shared" si="130"/>
        <v>0</v>
      </c>
      <c r="H341" s="75">
        <f t="shared" si="131"/>
        <v>0</v>
      </c>
      <c r="I341" s="161" t="s">
        <v>604</v>
      </c>
      <c r="M341" s="151"/>
    </row>
    <row r="342" spans="2:13" ht="17.25" customHeight="1">
      <c r="B342" s="79"/>
      <c r="C342" s="70" t="s">
        <v>598</v>
      </c>
      <c r="D342" s="84" t="s">
        <v>602</v>
      </c>
      <c r="E342" s="72">
        <v>0</v>
      </c>
      <c r="F342" s="73"/>
      <c r="G342" s="74">
        <f t="shared" si="130"/>
        <v>0</v>
      </c>
      <c r="H342" s="75">
        <f t="shared" si="131"/>
        <v>0</v>
      </c>
      <c r="I342" s="162" t="s">
        <v>605</v>
      </c>
      <c r="M342" s="151"/>
    </row>
    <row r="343" spans="2:13" ht="11.25" customHeight="1">
      <c r="B343" s="35"/>
      <c r="C343" s="30"/>
      <c r="D343" s="42"/>
      <c r="E343" s="40"/>
      <c r="F343" s="58"/>
      <c r="G343" s="33"/>
      <c r="H343" s="32"/>
      <c r="I343" s="32"/>
      <c r="M343" s="151"/>
    </row>
    <row r="344" spans="2:13" ht="47.25">
      <c r="B344" s="10"/>
      <c r="C344" s="94" t="s">
        <v>122</v>
      </c>
      <c r="D344" s="166" t="s">
        <v>726</v>
      </c>
      <c r="E344" s="72">
        <v>45</v>
      </c>
      <c r="F344" s="69"/>
      <c r="G344" s="74"/>
      <c r="H344" s="75"/>
      <c r="I344" s="85"/>
      <c r="M344" s="151"/>
    </row>
    <row r="345" spans="2:13" ht="39" customHeight="1">
      <c r="B345" s="10"/>
      <c r="C345" s="94" t="s">
        <v>122</v>
      </c>
      <c r="D345" s="133" t="s">
        <v>606</v>
      </c>
      <c r="E345" s="72">
        <v>30</v>
      </c>
      <c r="F345" s="69"/>
      <c r="G345" s="74"/>
      <c r="H345" s="75"/>
      <c r="I345" s="85"/>
      <c r="M345" s="151"/>
    </row>
    <row r="346" spans="2:13" ht="47.25">
      <c r="B346" s="10"/>
      <c r="C346" s="94" t="s">
        <v>122</v>
      </c>
      <c r="D346" s="166" t="s">
        <v>608</v>
      </c>
      <c r="E346" s="72">
        <v>165</v>
      </c>
      <c r="F346" s="69"/>
      <c r="G346" s="74"/>
      <c r="H346" s="75"/>
      <c r="I346" s="85"/>
      <c r="M346" s="151"/>
    </row>
    <row r="347" spans="2:13" ht="34.5">
      <c r="B347" s="10"/>
      <c r="C347" s="94" t="s">
        <v>122</v>
      </c>
      <c r="D347" s="133" t="s">
        <v>607</v>
      </c>
      <c r="E347" s="72">
        <v>185</v>
      </c>
      <c r="F347" s="69"/>
      <c r="G347" s="74"/>
      <c r="H347" s="75"/>
      <c r="I347" s="85"/>
    </row>
    <row r="348" spans="2:13" ht="17.25" customHeight="1">
      <c r="B348" s="10"/>
      <c r="C348" s="69"/>
      <c r="D348" s="163" t="s">
        <v>121</v>
      </c>
      <c r="E348" s="72">
        <v>0</v>
      </c>
      <c r="F348" s="69"/>
      <c r="G348" s="74"/>
      <c r="H348" s="75"/>
      <c r="I348" s="85"/>
    </row>
    <row r="349" spans="2:13" ht="17.25" customHeight="1">
      <c r="B349" s="10"/>
      <c r="C349" s="69"/>
      <c r="D349" s="164" t="s">
        <v>337</v>
      </c>
      <c r="E349" s="72">
        <v>0</v>
      </c>
      <c r="F349" s="69"/>
      <c r="G349" s="74"/>
      <c r="H349" s="75"/>
      <c r="I349" s="85"/>
    </row>
    <row r="350" spans="2:13" ht="17.25" customHeight="1">
      <c r="B350" s="10"/>
      <c r="C350" s="69"/>
      <c r="D350" s="165" t="s">
        <v>338</v>
      </c>
      <c r="E350" s="72">
        <v>0</v>
      </c>
      <c r="F350" s="69"/>
      <c r="G350" s="74"/>
      <c r="H350" s="75"/>
      <c r="I350" s="85"/>
    </row>
    <row r="351" spans="2:13" ht="17.25" customHeight="1">
      <c r="B351" s="49" t="s">
        <v>1</v>
      </c>
      <c r="C351" s="182" t="s">
        <v>148</v>
      </c>
      <c r="D351" s="183"/>
      <c r="E351" s="47" t="s">
        <v>4</v>
      </c>
      <c r="F351" s="24">
        <f>SUM(H16:H177)+SUM(H181:H254)+SUM(H264:H291)+(F256*100)+(F257*150)+(F258*250)+(F259*500)+F293+F294+SUM(H298:H318)+SUM(H322:H328)+(F320*500)+(F330*500)+(H179*1080)+H261+H262+SUM(F332:F337)+F295+F296</f>
        <v>0</v>
      </c>
      <c r="G351" s="17"/>
    </row>
    <row r="352" spans="2:13" s="8" customFormat="1" ht="17.25" customHeight="1">
      <c r="C352" s="184" t="s">
        <v>107</v>
      </c>
      <c r="D352" s="185"/>
      <c r="E352" s="47" t="s">
        <v>69</v>
      </c>
      <c r="F352" s="25">
        <f>SUM(G16:G337)</f>
        <v>0</v>
      </c>
      <c r="G352" s="19"/>
      <c r="J352"/>
    </row>
    <row r="353" spans="2:10" s="8" customFormat="1" ht="17.25" customHeight="1">
      <c r="B353" s="50" t="s">
        <v>1</v>
      </c>
      <c r="C353" s="186" t="s">
        <v>149</v>
      </c>
      <c r="D353" s="187"/>
      <c r="E353" s="47" t="s">
        <v>3</v>
      </c>
      <c r="F353" s="25">
        <f>(F344*E344)+(F345*E345)+(F346*E346)+(F347*E347)</f>
        <v>0</v>
      </c>
      <c r="G353" s="19"/>
      <c r="J353"/>
    </row>
    <row r="354" spans="2:10" s="8" customFormat="1" ht="17.25" customHeight="1">
      <c r="B354" s="50"/>
      <c r="C354" s="159"/>
      <c r="D354" s="160"/>
      <c r="E354" s="47" t="s">
        <v>603</v>
      </c>
      <c r="F354" s="25">
        <f>SUM(G339:G342)</f>
        <v>0</v>
      </c>
      <c r="G354" s="19"/>
      <c r="J354"/>
    </row>
    <row r="355" spans="2:10" s="8" customFormat="1" ht="18.75">
      <c r="B355" s="5" t="s">
        <v>1</v>
      </c>
      <c r="C355" s="193" t="s">
        <v>147</v>
      </c>
      <c r="D355" s="194"/>
      <c r="E355" s="13" t="s">
        <v>2</v>
      </c>
      <c r="F355" s="26" t="s">
        <v>1</v>
      </c>
      <c r="G355" s="20"/>
      <c r="J355"/>
    </row>
    <row r="356" spans="2:10" ht="17.25" customHeight="1">
      <c r="B356" s="51" t="s">
        <v>1</v>
      </c>
      <c r="C356" s="188" t="s">
        <v>70</v>
      </c>
      <c r="D356" s="189"/>
      <c r="E356" s="48" t="s">
        <v>0</v>
      </c>
      <c r="F356" s="7">
        <f>SUM(F352:F355)</f>
        <v>0</v>
      </c>
      <c r="G356" s="21"/>
    </row>
    <row r="357" spans="2:10" ht="17.25" customHeight="1">
      <c r="B357" s="52"/>
      <c r="C357" s="134" t="s">
        <v>145</v>
      </c>
      <c r="D357" s="135" t="s">
        <v>146</v>
      </c>
      <c r="E357" s="178"/>
      <c r="F357" s="178"/>
      <c r="G357" s="15"/>
    </row>
    <row r="358" spans="2:10" ht="17.25" customHeight="1" thickBot="1">
      <c r="B358" s="53" t="s">
        <v>1</v>
      </c>
      <c r="C358" s="190" t="s">
        <v>309</v>
      </c>
      <c r="D358" s="191"/>
      <c r="E358" s="178"/>
      <c r="F358" s="178"/>
      <c r="G358" s="15"/>
    </row>
    <row r="359" spans="2:10" ht="17.25" customHeight="1">
      <c r="B359" s="173" t="s">
        <v>120</v>
      </c>
      <c r="C359" s="136" t="s">
        <v>109</v>
      </c>
      <c r="D359" s="55" t="s">
        <v>150</v>
      </c>
      <c r="E359" s="178"/>
      <c r="F359" s="178"/>
      <c r="G359" s="15"/>
    </row>
    <row r="360" spans="2:10" ht="15.75">
      <c r="B360" s="174"/>
      <c r="C360" s="137" t="s">
        <v>110</v>
      </c>
      <c r="D360" s="27"/>
    </row>
    <row r="361" spans="2:10" ht="15.75">
      <c r="B361" s="174"/>
      <c r="C361" s="138" t="s">
        <v>111</v>
      </c>
      <c r="D361" s="28"/>
      <c r="E361" s="4"/>
    </row>
    <row r="362" spans="2:10" ht="18.75">
      <c r="B362" s="174"/>
      <c r="C362" s="138" t="s">
        <v>112</v>
      </c>
      <c r="D362" s="29"/>
    </row>
    <row r="363" spans="2:10" s="1" customFormat="1" ht="19.5" thickBot="1">
      <c r="B363" s="175"/>
      <c r="C363" s="54" t="s">
        <v>113</v>
      </c>
      <c r="D363" s="143" t="s">
        <v>330</v>
      </c>
      <c r="E363" s="179"/>
      <c r="F363" s="179"/>
      <c r="G363" s="16"/>
    </row>
    <row r="364" spans="2:10" s="1" customFormat="1">
      <c r="B364"/>
      <c r="C364"/>
      <c r="D364"/>
      <c r="E364"/>
      <c r="F364" s="22"/>
      <c r="G364"/>
    </row>
    <row r="365" spans="2:10" s="1" customFormat="1">
      <c r="B365" s="3"/>
      <c r="C365"/>
      <c r="D365"/>
      <c r="E365"/>
      <c r="F365" s="22"/>
      <c r="G365"/>
    </row>
    <row r="366" spans="2:10" s="1" customFormat="1">
      <c r="B366" s="2"/>
      <c r="C366"/>
      <c r="D366"/>
      <c r="E366"/>
      <c r="F366" s="22"/>
      <c r="G366"/>
    </row>
  </sheetData>
  <sheetProtection selectLockedCells="1" selectUnlockedCells="1"/>
  <sortState xmlns:xlrd2="http://schemas.microsoft.com/office/spreadsheetml/2017/richdata2" ref="B276:D288">
    <sortCondition ref="D276:D288"/>
  </sortState>
  <mergeCells count="22">
    <mergeCell ref="C352:D352"/>
    <mergeCell ref="C353:D353"/>
    <mergeCell ref="C356:D356"/>
    <mergeCell ref="C358:D358"/>
    <mergeCell ref="C12:F12"/>
    <mergeCell ref="C355:D355"/>
    <mergeCell ref="E1:F1"/>
    <mergeCell ref="E2:F2"/>
    <mergeCell ref="E3:F3"/>
    <mergeCell ref="E5:F5"/>
    <mergeCell ref="B359:B363"/>
    <mergeCell ref="E6:F6"/>
    <mergeCell ref="E357:F357"/>
    <mergeCell ref="E358:F358"/>
    <mergeCell ref="E359:F359"/>
    <mergeCell ref="E363:F363"/>
    <mergeCell ref="E7:F7"/>
    <mergeCell ref="E8:F8"/>
    <mergeCell ref="E9:F9"/>
    <mergeCell ref="E10:F10"/>
    <mergeCell ref="E11:F11"/>
    <mergeCell ref="C351:D351"/>
  </mergeCells>
  <dataValidations disablePrompts="1" count="1">
    <dataValidation type="list" allowBlank="1" showInputMessage="1" showErrorMessage="1" sqref="C10" xr:uid="{00000000-0002-0000-0000-000000000000}">
      <formula1>$AI$2:$AI$5</formula1>
    </dataValidation>
  </dataValidations>
  <hyperlinks>
    <hyperlink ref="C357" r:id="rId1" xr:uid="{00000000-0004-0000-0000-000000000000}"/>
    <hyperlink ref="C3" r:id="rId2" xr:uid="{00000000-0004-0000-0000-000001000000}"/>
    <hyperlink ref="C4" r:id="rId3" xr:uid="{00000000-0004-0000-0000-000002000000}"/>
  </hyperlinks>
  <printOptions horizontalCentered="1"/>
  <pageMargins left="0.25" right="0.25" top="0.75" bottom="0.55000000000000004" header="0.3" footer="0.3"/>
  <pageSetup scale="48" firstPageNumber="0" fitToHeight="0" orientation="portrait" r:id="rId4"/>
  <headerFooter alignWithMargins="0">
    <oddFooter>Page &amp;P of &amp;N</oddFooter>
  </headerFooter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4FE71E2DE09B42BFE8C05E53674380" ma:contentTypeVersion="7" ma:contentTypeDescription="Create a new document." ma:contentTypeScope="" ma:versionID="19ac7e8bd619c05b922c70d797c785fa">
  <xsd:schema xmlns:xsd="http://www.w3.org/2001/XMLSchema" xmlns:xs="http://www.w3.org/2001/XMLSchema" xmlns:p="http://schemas.microsoft.com/office/2006/metadata/properties" xmlns:ns3="72645b69-5f42-4801-88e2-8d9ca90080d0" xmlns:ns4="34a3611a-996c-4d16-8e33-c941737ef5a5" targetNamespace="http://schemas.microsoft.com/office/2006/metadata/properties" ma:root="true" ma:fieldsID="fb8a7de4fe261ff95a4f12e15c35e9d9" ns3:_="" ns4:_="">
    <xsd:import namespace="72645b69-5f42-4801-88e2-8d9ca90080d0"/>
    <xsd:import namespace="34a3611a-996c-4d16-8e33-c941737ef5a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45b69-5f42-4801-88e2-8d9ca90080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a3611a-996c-4d16-8e33-c941737ef5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FBD722-6331-415E-B18F-8C73F92272E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4a3611a-996c-4d16-8e33-c941737ef5a5"/>
    <ds:schemaRef ds:uri="72645b69-5f42-4801-88e2-8d9ca90080d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D1DE238-9F73-4D5E-8FD7-5CF60CCD29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F83101-AF4F-48B4-A25C-7F5D1614A83E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72645b69-5f42-4801-88e2-8d9ca90080d0"/>
    <ds:schemaRef ds:uri="34a3611a-996c-4d16-8e33-c941737ef5a5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Pennybandz Order</vt:lpstr>
      <vt:lpstr>'Pennybandz Order'!Print_Area</vt:lpstr>
      <vt:lpstr>'Pennybandz Order'!Print_Titles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guerrero</dc:creator>
  <cp:lastModifiedBy>Amy Guerrero</cp:lastModifiedBy>
  <cp:lastPrinted>2023-11-03T18:32:46Z</cp:lastPrinted>
  <dcterms:created xsi:type="dcterms:W3CDTF">2019-11-13T16:23:12Z</dcterms:created>
  <dcterms:modified xsi:type="dcterms:W3CDTF">2024-01-24T22:15:37Z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0x010100874FE71E2DE09B42BFE8C05E53674380</vt:lpwstr>
  </property>
</Properties>
</file>